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ONCO'!$A$1:$I$39</definedName>
    <definedName name="_xlnm.Print_Area" localSheetId="11">'CV UNICE'!$A$1:$J$39</definedName>
  </definedNames>
  <calcPr fullCalcOnLoad="1"/>
</workbook>
</file>

<file path=xl/sharedStrings.xml><?xml version="1.0" encoding="utf-8"?>
<sst xmlns="http://schemas.openxmlformats.org/spreadsheetml/2006/main" count="526" uniqueCount="92">
  <si>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</si>
  <si>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</si>
  <si>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</si>
  <si>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</si>
  <si>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</si>
  <si>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</si>
  <si>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</si>
  <si>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</si>
  <si>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</si>
  <si>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</si>
  <si>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</si>
  <si>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</si>
  <si>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</si>
  <si>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</si>
  <si>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</si>
  <si>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</si>
  <si>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</si>
  <si>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</si>
  <si>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</si>
  <si>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</si>
  <si>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</si>
  <si>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</si>
  <si>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</si>
  <si>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</si>
  <si>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</si>
  <si>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</si>
  <si>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</si>
  <si>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</si>
  <si>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</si>
  <si>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</si>
  <si>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</si>
  <si>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</si>
  <si>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</si>
  <si>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</si>
  <si>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</si>
  <si>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</si>
  <si>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</si>
  <si>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</si>
  <si>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</si>
  <si>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</si>
  <si>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</si>
  <si>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</si>
  <si>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</si>
  <si>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</si>
  <si>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</si>
  <si>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</si>
  <si>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</si>
  <si>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</si>
  <si>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</si>
  <si>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</si>
  <si>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</si>
  <si>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</si>
  <si>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</si>
  <si>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</si>
  <si>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</si>
  <si>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</si>
  <si>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</si>
  <si>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</si>
  <si>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</si>
  <si>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</si>
  <si>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</si>
  <si>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</si>
  <si>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</si>
  <si>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</si>
  <si>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</si>
  <si>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</si>
  <si>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</si>
  <si>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</si>
  <si>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</si>
  <si>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</si>
  <si>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</si>
  <si>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</si>
  <si>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</si>
  <si>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</si>
  <si>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</si>
  <si>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</si>
  <si>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</si>
  <si>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MAI</t>
  </si>
  <si>
    <t>G31</t>
  </si>
  <si>
    <t>SITUATIA CONSUMULUI DE MEDICAMENTE IN LUNA AUGUST  2021</t>
  </si>
  <si>
    <t>SITUATIA CONSUMULUI DE MEDICAMENTE PENTRU PENSIONARI CU PENSII&lt;= 1299 LEI AUGUST 2021</t>
  </si>
  <si>
    <t>SITUATIA CONSUMULUI DE MEDICAMENTE COST VOLUM PENTRU PENSIONARI  PANA LA 1299 LEI AUGUST 2021</t>
  </si>
  <si>
    <t>SITUATIA CONSUMULUI DE MEDICAMENTE PENTRU DIABET   LUNA  AUGUST 2021</t>
  </si>
  <si>
    <t>SITUATIA CONSUMULUI DE MEDICAMENTE PENTRU INSULINE LUNA AUGUST 2021</t>
  </si>
  <si>
    <t>SITUATIA CONSUMULUI DE MEDICAMENTE LA  DIABET SI INSULINE AUGUST 2021</t>
  </si>
  <si>
    <t>SITUATIA CONSUMULUI LA TESTE PENTRU LUNA AUGUST 2021</t>
  </si>
  <si>
    <t>SITUATIA CONSUMULUI DE MEDICAMENTE PENTRU PNS COST VOLUM   LUNA AUGUST 2021</t>
  </si>
  <si>
    <t>SITUATIA CONSUMULUI DE MEDICAMENTE PENTRU ONCOLOGIE  LUNA AUGUST 2021</t>
  </si>
  <si>
    <t>SITUATIA CONSUMULUI DE MEDICAMENTE LA STARI POSTTRANSPLANT AUGUST  2021</t>
  </si>
  <si>
    <t>SITUATIA CONSUMULUI DE MEDICAMENTE PENTRU SCLEROZA   LUNA AUGUST 2021</t>
  </si>
  <si>
    <t>SITUATIA CONSUMULUI DE MEDIC. PENTRU UNICE COST VOLUM   LUNA AUGUST 2021</t>
  </si>
  <si>
    <t>SITUATIA CONSUMULUI DE MEDICAMENTE LA STARI MUCOVISCIDOZA AUGUST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</si>
</sst>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69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1" bestFit="1" customWidth="1"/>
    <col min="20" max="53" width="9.140625" style="4" customWidth="1"/>
  </cols>
  <sheetData>
    <row r="3" spans="2:19" ht="15.75">
      <c r="B3" s="18" t="s">
        <v>79</v>
      </c>
      <c r="C3" s="19"/>
      <c r="D3" s="19"/>
      <c r="E3" s="19"/>
      <c r="F3" s="20"/>
      <c r="G3" s="20"/>
      <c r="H3" s="21"/>
      <c r="I3" s="19"/>
      <c r="J3" s="19"/>
      <c r="K3" s="19"/>
      <c r="L3" s="19"/>
      <c r="M3" s="19"/>
      <c r="N3" s="19"/>
      <c r="O3" s="19"/>
      <c r="P3" s="19"/>
      <c r="Q3" s="19"/>
      <c r="R3" s="22"/>
      <c r="S3" s="23"/>
    </row>
    <row r="4" spans="1:19" ht="31.5">
      <c r="A4" s="49" t="s">
        <v>0</v>
      </c>
      <c r="B4" s="50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44</v>
      </c>
      <c r="H4" s="52" t="s">
        <v>46</v>
      </c>
      <c r="I4" s="51" t="s">
        <v>47</v>
      </c>
      <c r="J4" s="51" t="s">
        <v>51</v>
      </c>
      <c r="K4" s="51" t="s">
        <v>48</v>
      </c>
      <c r="L4" s="51" t="s">
        <v>49</v>
      </c>
      <c r="M4" s="51" t="s">
        <v>54</v>
      </c>
      <c r="N4" s="51" t="s">
        <v>52</v>
      </c>
      <c r="O4" s="51" t="s">
        <v>50</v>
      </c>
      <c r="P4" s="51" t="s">
        <v>53</v>
      </c>
      <c r="Q4" s="51" t="s">
        <v>56</v>
      </c>
      <c r="R4" s="53" t="s">
        <v>42</v>
      </c>
      <c r="S4" s="52" t="s">
        <v>55</v>
      </c>
    </row>
    <row r="5" spans="1:19" ht="15.75">
      <c r="A5" s="54">
        <v>1</v>
      </c>
      <c r="B5" s="55" t="s">
        <v>6</v>
      </c>
      <c r="C5" s="24">
        <v>45647.77</v>
      </c>
      <c r="D5" s="24">
        <v>53015.03</v>
      </c>
      <c r="E5" s="24">
        <v>62152.79</v>
      </c>
      <c r="F5" s="24">
        <v>2658.41</v>
      </c>
      <c r="G5" s="24">
        <v>5772.28</v>
      </c>
      <c r="H5" s="25">
        <v>491.69</v>
      </c>
      <c r="I5" s="24"/>
      <c r="J5" s="24"/>
      <c r="K5" s="24">
        <v>3208.63</v>
      </c>
      <c r="L5" s="24">
        <v>54298.98</v>
      </c>
      <c r="M5" s="24"/>
      <c r="N5" s="24">
        <v>18633.42</v>
      </c>
      <c r="O5" s="24"/>
      <c r="P5" s="24">
        <v>7706.14</v>
      </c>
      <c r="Q5" s="56">
        <f>H5+I5+J5+K5+L5+M5+N5+O5+P5</f>
        <v>84338.86</v>
      </c>
      <c r="R5" s="74">
        <f aca="true" t="shared" si="0" ref="R5:R37">C5+D5+E5+F5+G5+H5+I5+J5+K5+L5+M5+N5+O5+P5</f>
        <v>253585.14</v>
      </c>
      <c r="S5" s="58">
        <f>R5-Q5</f>
        <v>169246.28000000003</v>
      </c>
    </row>
    <row r="6" spans="1:19" ht="15.75">
      <c r="A6" s="54">
        <v>2</v>
      </c>
      <c r="B6" s="55" t="s">
        <v>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/>
      <c r="I6" s="24"/>
      <c r="J6" s="24"/>
      <c r="K6" s="24"/>
      <c r="L6" s="24"/>
      <c r="M6" s="24"/>
      <c r="N6" s="24"/>
      <c r="O6" s="24"/>
      <c r="P6" s="24"/>
      <c r="Q6" s="56">
        <f aca="true" t="shared" si="1" ref="Q6:Q37">H6+I6+J6+K6+L6+M6+N6+O6+P6</f>
        <v>0</v>
      </c>
      <c r="R6" s="74">
        <f t="shared" si="0"/>
        <v>0</v>
      </c>
      <c r="S6" s="58">
        <f aca="true" t="shared" si="2" ref="S6:S37">R6-Q6</f>
        <v>0</v>
      </c>
    </row>
    <row r="7" spans="1:19" ht="15.75">
      <c r="A7" s="54">
        <v>3</v>
      </c>
      <c r="B7" s="55" t="s">
        <v>8</v>
      </c>
      <c r="C7" s="24">
        <v>20746.46</v>
      </c>
      <c r="D7" s="24">
        <v>23803.74</v>
      </c>
      <c r="E7" s="24">
        <v>11966</v>
      </c>
      <c r="F7" s="24">
        <v>3574.67</v>
      </c>
      <c r="G7" s="24">
        <v>2523.71</v>
      </c>
      <c r="H7" s="25"/>
      <c r="I7" s="24"/>
      <c r="J7" s="24"/>
      <c r="K7" s="24"/>
      <c r="L7" s="24"/>
      <c r="M7" s="24"/>
      <c r="N7" s="24"/>
      <c r="O7" s="24"/>
      <c r="P7" s="24"/>
      <c r="Q7" s="56">
        <f t="shared" si="1"/>
        <v>0</v>
      </c>
      <c r="R7" s="74">
        <f t="shared" si="0"/>
        <v>62614.579999999994</v>
      </c>
      <c r="S7" s="58">
        <f t="shared" si="2"/>
        <v>62614.579999999994</v>
      </c>
    </row>
    <row r="8" spans="1:19" ht="15.75">
      <c r="A8" s="54">
        <v>4</v>
      </c>
      <c r="B8" s="55" t="s">
        <v>9</v>
      </c>
      <c r="C8" s="24">
        <v>18446.57</v>
      </c>
      <c r="D8" s="24">
        <v>18212.31</v>
      </c>
      <c r="E8" s="24">
        <v>11113.52</v>
      </c>
      <c r="F8" s="24">
        <v>1559.45</v>
      </c>
      <c r="G8" s="24">
        <v>3471.29</v>
      </c>
      <c r="H8" s="25"/>
      <c r="I8" s="24"/>
      <c r="J8" s="24"/>
      <c r="K8" s="24"/>
      <c r="L8" s="24"/>
      <c r="M8" s="24"/>
      <c r="N8" s="24"/>
      <c r="O8" s="24"/>
      <c r="P8" s="24"/>
      <c r="Q8" s="56">
        <f t="shared" si="1"/>
        <v>0</v>
      </c>
      <c r="R8" s="74">
        <f t="shared" si="0"/>
        <v>52803.14000000001</v>
      </c>
      <c r="S8" s="58">
        <f t="shared" si="2"/>
        <v>52803.14000000001</v>
      </c>
    </row>
    <row r="9" spans="1:19" ht="15.75">
      <c r="A9" s="54">
        <v>5</v>
      </c>
      <c r="B9" s="55" t="s">
        <v>10</v>
      </c>
      <c r="C9" s="24">
        <v>26335.21</v>
      </c>
      <c r="D9" s="24">
        <v>22759.76</v>
      </c>
      <c r="E9" s="24">
        <v>16865.92</v>
      </c>
      <c r="F9" s="25">
        <v>681.01</v>
      </c>
      <c r="G9" s="24">
        <v>2160.18</v>
      </c>
      <c r="H9" s="25"/>
      <c r="J9" s="24"/>
      <c r="K9" s="24"/>
      <c r="L9" s="24">
        <v>6433.7</v>
      </c>
      <c r="M9" s="24"/>
      <c r="N9" s="24"/>
      <c r="O9" s="24"/>
      <c r="P9" s="24"/>
      <c r="Q9" s="56">
        <f t="shared" si="1"/>
        <v>6433.7</v>
      </c>
      <c r="R9" s="74">
        <f t="shared" si="0"/>
        <v>75235.77999999998</v>
      </c>
      <c r="S9" s="58">
        <f t="shared" si="2"/>
        <v>68802.07999999999</v>
      </c>
    </row>
    <row r="10" spans="1:20" ht="15.75">
      <c r="A10" s="54">
        <v>6</v>
      </c>
      <c r="B10" s="55" t="s">
        <v>11</v>
      </c>
      <c r="C10" s="24">
        <v>52126.72</v>
      </c>
      <c r="D10" s="24">
        <v>63788.41</v>
      </c>
      <c r="E10" s="24">
        <v>114286.42</v>
      </c>
      <c r="F10" s="24">
        <v>5712.81</v>
      </c>
      <c r="G10" s="24">
        <v>6872.47</v>
      </c>
      <c r="H10" s="25">
        <v>904.51</v>
      </c>
      <c r="I10" s="24"/>
      <c r="J10" s="24"/>
      <c r="K10" s="24">
        <v>3255.44</v>
      </c>
      <c r="L10" s="24">
        <v>12515.77</v>
      </c>
      <c r="M10" s="24">
        <v>1069.54</v>
      </c>
      <c r="N10" s="24">
        <v>11852.54</v>
      </c>
      <c r="O10" s="24"/>
      <c r="P10" s="24">
        <v>7100.89</v>
      </c>
      <c r="Q10" s="56">
        <f t="shared" si="1"/>
        <v>36698.69</v>
      </c>
      <c r="R10" s="74">
        <f t="shared" si="0"/>
        <v>279485.52</v>
      </c>
      <c r="S10" s="58">
        <f t="shared" si="2"/>
        <v>242786.83000000002</v>
      </c>
      <c r="T10" s="68"/>
    </row>
    <row r="11" spans="1:19" ht="15" customHeight="1">
      <c r="A11" s="54">
        <v>7</v>
      </c>
      <c r="B11" s="55" t="s">
        <v>57</v>
      </c>
      <c r="C11" s="24">
        <v>54036.29</v>
      </c>
      <c r="D11" s="24">
        <v>70994.63</v>
      </c>
      <c r="E11" s="24">
        <v>39301.94</v>
      </c>
      <c r="F11" s="24">
        <v>4717.69</v>
      </c>
      <c r="G11" s="24">
        <v>7792.05</v>
      </c>
      <c r="H11" s="25"/>
      <c r="I11" s="24"/>
      <c r="J11" s="24"/>
      <c r="K11" s="24">
        <v>5347.7</v>
      </c>
      <c r="L11" s="24">
        <v>3315</v>
      </c>
      <c r="M11" s="24"/>
      <c r="N11" s="24">
        <v>2139.08</v>
      </c>
      <c r="O11" s="24"/>
      <c r="P11" s="24"/>
      <c r="Q11" s="56">
        <f t="shared" si="1"/>
        <v>10801.78</v>
      </c>
      <c r="R11" s="74">
        <f t="shared" si="0"/>
        <v>187644.38</v>
      </c>
      <c r="S11" s="58">
        <f t="shared" si="2"/>
        <v>176842.6</v>
      </c>
    </row>
    <row r="12" spans="1:19" ht="15.75">
      <c r="A12" s="54">
        <v>8</v>
      </c>
      <c r="B12" s="55" t="s">
        <v>12</v>
      </c>
      <c r="C12" s="24">
        <v>24803.58</v>
      </c>
      <c r="D12" s="24">
        <v>25988.83</v>
      </c>
      <c r="E12" s="24">
        <v>43991.96</v>
      </c>
      <c r="F12" s="24">
        <v>725.96</v>
      </c>
      <c r="G12" s="24">
        <v>913.12</v>
      </c>
      <c r="H12" s="25">
        <v>1475.05</v>
      </c>
      <c r="I12" s="24">
        <v>163.89</v>
      </c>
      <c r="J12" s="24">
        <v>5106.81</v>
      </c>
      <c r="K12" s="24"/>
      <c r="L12" s="24">
        <v>10539.56</v>
      </c>
      <c r="M12" s="24"/>
      <c r="N12" s="24">
        <v>4384.54</v>
      </c>
      <c r="O12" s="24"/>
      <c r="P12" s="24"/>
      <c r="Q12" s="56">
        <f t="shared" si="1"/>
        <v>21669.85</v>
      </c>
      <c r="R12" s="74">
        <f t="shared" si="0"/>
        <v>118093.29999999999</v>
      </c>
      <c r="S12" s="58">
        <f t="shared" si="2"/>
        <v>96423.44999999998</v>
      </c>
    </row>
    <row r="13" spans="1:19" ht="15.75">
      <c r="A13" s="54">
        <v>9</v>
      </c>
      <c r="B13" s="55" t="s">
        <v>13</v>
      </c>
      <c r="C13" s="24">
        <v>14044.74</v>
      </c>
      <c r="D13" s="26">
        <v>21095.65</v>
      </c>
      <c r="E13" s="24">
        <v>23257.04</v>
      </c>
      <c r="F13" s="24">
        <v>614.55</v>
      </c>
      <c r="G13" s="24">
        <v>1943.69</v>
      </c>
      <c r="H13" s="25"/>
      <c r="I13" s="24"/>
      <c r="J13" s="24"/>
      <c r="K13" s="24"/>
      <c r="L13" s="24"/>
      <c r="M13" s="24"/>
      <c r="N13" s="24"/>
      <c r="O13" s="24"/>
      <c r="P13" s="24"/>
      <c r="Q13" s="56">
        <f t="shared" si="1"/>
        <v>0</v>
      </c>
      <c r="R13" s="57">
        <f t="shared" si="0"/>
        <v>60955.670000000006</v>
      </c>
      <c r="S13" s="58">
        <f t="shared" si="2"/>
        <v>60955.670000000006</v>
      </c>
    </row>
    <row r="14" spans="1:19" ht="15.75">
      <c r="A14" s="54">
        <v>10</v>
      </c>
      <c r="B14" s="55" t="s">
        <v>14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/>
      <c r="I14" s="24"/>
      <c r="J14" s="24"/>
      <c r="K14" s="24"/>
      <c r="L14" s="24"/>
      <c r="M14" s="24"/>
      <c r="N14" s="24"/>
      <c r="O14" s="24"/>
      <c r="P14" s="24"/>
      <c r="Q14" s="56">
        <f t="shared" si="1"/>
        <v>0</v>
      </c>
      <c r="R14" s="74">
        <f t="shared" si="0"/>
        <v>0</v>
      </c>
      <c r="S14" s="58">
        <f t="shared" si="2"/>
        <v>0</v>
      </c>
    </row>
    <row r="15" spans="1:19" ht="15.75">
      <c r="A15" s="54">
        <v>11</v>
      </c>
      <c r="B15" s="55" t="s">
        <v>15</v>
      </c>
      <c r="C15" s="24">
        <v>26242.22</v>
      </c>
      <c r="D15" s="24">
        <v>33157.39</v>
      </c>
      <c r="E15" s="24">
        <v>19930.41</v>
      </c>
      <c r="F15" s="24">
        <v>2186.85</v>
      </c>
      <c r="G15" s="24">
        <v>3513.67</v>
      </c>
      <c r="H15" s="25">
        <v>2984.76</v>
      </c>
      <c r="I15" s="24"/>
      <c r="J15" s="24"/>
      <c r="K15" s="24"/>
      <c r="L15" s="24"/>
      <c r="M15" s="24"/>
      <c r="N15" s="24"/>
      <c r="O15" s="24"/>
      <c r="P15" s="24"/>
      <c r="Q15" s="56">
        <f t="shared" si="1"/>
        <v>2984.76</v>
      </c>
      <c r="R15" s="74">
        <f t="shared" si="0"/>
        <v>88015.3</v>
      </c>
      <c r="S15" s="58">
        <f t="shared" si="2"/>
        <v>85030.54000000001</v>
      </c>
    </row>
    <row r="16" spans="1:19" ht="15.75">
      <c r="A16" s="54">
        <v>12</v>
      </c>
      <c r="B16" s="55" t="s">
        <v>16</v>
      </c>
      <c r="C16" s="24">
        <v>13306.77</v>
      </c>
      <c r="D16" s="24">
        <v>12771.41</v>
      </c>
      <c r="E16" s="24">
        <v>5706.79</v>
      </c>
      <c r="F16" s="24">
        <v>1531.11</v>
      </c>
      <c r="G16" s="24">
        <v>1476.5</v>
      </c>
      <c r="H16" s="25"/>
      <c r="I16" s="24"/>
      <c r="J16" s="24"/>
      <c r="K16" s="24"/>
      <c r="L16" s="24"/>
      <c r="M16" s="24"/>
      <c r="N16" s="24"/>
      <c r="O16" s="24"/>
      <c r="P16" s="24"/>
      <c r="Q16" s="56">
        <f t="shared" si="1"/>
        <v>0</v>
      </c>
      <c r="R16" s="74">
        <f t="shared" si="0"/>
        <v>34792.58</v>
      </c>
      <c r="S16" s="58">
        <f t="shared" si="2"/>
        <v>34792.58</v>
      </c>
    </row>
    <row r="17" spans="1:19" ht="15.75">
      <c r="A17" s="54">
        <v>13</v>
      </c>
      <c r="B17" s="55" t="s">
        <v>17</v>
      </c>
      <c r="C17" s="24">
        <v>51671.94</v>
      </c>
      <c r="D17" s="24">
        <v>51181.73</v>
      </c>
      <c r="E17" s="24">
        <v>33334.83</v>
      </c>
      <c r="F17" s="24">
        <v>6113.74</v>
      </c>
      <c r="G17" s="24">
        <v>3828.78</v>
      </c>
      <c r="H17" s="25"/>
      <c r="I17" s="24"/>
      <c r="J17" s="24">
        <v>4988.29</v>
      </c>
      <c r="K17" s="24"/>
      <c r="L17" s="24"/>
      <c r="M17" s="24"/>
      <c r="N17" s="24"/>
      <c r="O17" s="24"/>
      <c r="P17" s="24"/>
      <c r="Q17" s="56">
        <f t="shared" si="1"/>
        <v>4988.29</v>
      </c>
      <c r="R17" s="74">
        <f t="shared" si="0"/>
        <v>151119.31</v>
      </c>
      <c r="S17" s="58">
        <f t="shared" si="2"/>
        <v>146131.02</v>
      </c>
    </row>
    <row r="18" spans="1:19" ht="15.75">
      <c r="A18" s="54">
        <v>14</v>
      </c>
      <c r="B18" s="55" t="s">
        <v>18</v>
      </c>
      <c r="C18" s="24">
        <v>15314.96</v>
      </c>
      <c r="D18" s="24">
        <v>14912.08</v>
      </c>
      <c r="E18" s="24">
        <v>8844.83</v>
      </c>
      <c r="F18" s="24">
        <v>1702.71</v>
      </c>
      <c r="G18" s="24">
        <v>1783.19</v>
      </c>
      <c r="H18" s="27"/>
      <c r="I18" s="24"/>
      <c r="J18" s="24"/>
      <c r="K18" s="24"/>
      <c r="L18" s="24"/>
      <c r="M18" s="24"/>
      <c r="N18" s="24"/>
      <c r="O18" s="24"/>
      <c r="P18" s="24"/>
      <c r="Q18" s="56">
        <f t="shared" si="1"/>
        <v>0</v>
      </c>
      <c r="R18" s="74">
        <f t="shared" si="0"/>
        <v>42557.770000000004</v>
      </c>
      <c r="S18" s="58">
        <f t="shared" si="2"/>
        <v>42557.770000000004</v>
      </c>
    </row>
    <row r="19" spans="1:19" ht="15.75">
      <c r="A19" s="54">
        <v>15</v>
      </c>
      <c r="B19" s="55" t="s">
        <v>19</v>
      </c>
      <c r="C19" s="24">
        <v>10490.31</v>
      </c>
      <c r="D19" s="24">
        <v>11871.35</v>
      </c>
      <c r="E19" s="24">
        <v>4772</v>
      </c>
      <c r="F19" s="24">
        <v>1128.66</v>
      </c>
      <c r="G19" s="24">
        <v>1766.21</v>
      </c>
      <c r="H19" s="25"/>
      <c r="I19" s="24"/>
      <c r="J19" s="24"/>
      <c r="K19" s="24"/>
      <c r="L19" s="24"/>
      <c r="M19" s="24"/>
      <c r="N19" s="24"/>
      <c r="O19" s="24"/>
      <c r="P19" s="24"/>
      <c r="Q19" s="56">
        <f t="shared" si="1"/>
        <v>0</v>
      </c>
      <c r="R19" s="74">
        <f t="shared" si="0"/>
        <v>30028.53</v>
      </c>
      <c r="S19" s="58">
        <f t="shared" si="2"/>
        <v>30028.53</v>
      </c>
    </row>
    <row r="20" spans="1:19" ht="15.75">
      <c r="A20" s="54">
        <v>16</v>
      </c>
      <c r="B20" s="55" t="s">
        <v>20</v>
      </c>
      <c r="C20" s="24">
        <v>12907.57</v>
      </c>
      <c r="D20" s="24">
        <v>17104.23</v>
      </c>
      <c r="E20" s="24">
        <v>23501.94</v>
      </c>
      <c r="F20" s="24">
        <v>198.04</v>
      </c>
      <c r="G20" s="24">
        <v>2069.82</v>
      </c>
      <c r="H20" s="25"/>
      <c r="I20" s="24"/>
      <c r="J20" s="24">
        <v>4988.29</v>
      </c>
      <c r="K20" s="24"/>
      <c r="L20" s="24"/>
      <c r="M20" s="24"/>
      <c r="N20" s="24">
        <v>3787.19</v>
      </c>
      <c r="O20" s="24"/>
      <c r="P20" s="24"/>
      <c r="Q20" s="56">
        <f t="shared" si="1"/>
        <v>8775.48</v>
      </c>
      <c r="R20" s="74">
        <f t="shared" si="0"/>
        <v>64557.08</v>
      </c>
      <c r="S20" s="58">
        <f t="shared" si="2"/>
        <v>55781.600000000006</v>
      </c>
    </row>
    <row r="21" spans="1:19" ht="15.75">
      <c r="A21" s="54">
        <v>17</v>
      </c>
      <c r="B21" s="55" t="s">
        <v>21</v>
      </c>
      <c r="C21" s="24">
        <v>42982.12</v>
      </c>
      <c r="D21" s="24">
        <v>46116.36</v>
      </c>
      <c r="E21" s="24">
        <v>34526.49</v>
      </c>
      <c r="F21" s="24">
        <v>5049.97</v>
      </c>
      <c r="G21" s="24">
        <v>5794.38</v>
      </c>
      <c r="H21" s="25">
        <v>983.39</v>
      </c>
      <c r="I21" s="24"/>
      <c r="J21" s="24"/>
      <c r="K21" s="24"/>
      <c r="L21" s="24">
        <v>7078.15</v>
      </c>
      <c r="M21" s="24"/>
      <c r="N21" s="24"/>
      <c r="O21" s="24"/>
      <c r="P21" s="24"/>
      <c r="Q21" s="56">
        <f t="shared" si="1"/>
        <v>8061.54</v>
      </c>
      <c r="R21" s="74">
        <f t="shared" si="0"/>
        <v>142530.86000000002</v>
      </c>
      <c r="S21" s="58">
        <f t="shared" si="2"/>
        <v>134469.32</v>
      </c>
    </row>
    <row r="22" spans="1:19" ht="15.75">
      <c r="A22" s="54">
        <v>18</v>
      </c>
      <c r="B22" s="55" t="s">
        <v>22</v>
      </c>
      <c r="C22" s="24">
        <v>5843.5</v>
      </c>
      <c r="D22" s="24">
        <v>4901.66</v>
      </c>
      <c r="E22" s="24">
        <v>4930.19</v>
      </c>
      <c r="F22" s="24">
        <v>490.66</v>
      </c>
      <c r="G22" s="24">
        <v>787.73</v>
      </c>
      <c r="H22" s="25"/>
      <c r="I22" s="24"/>
      <c r="J22" s="24"/>
      <c r="K22" s="24"/>
      <c r="L22" s="24"/>
      <c r="M22" s="24"/>
      <c r="N22" s="24"/>
      <c r="O22" s="24"/>
      <c r="P22" s="24"/>
      <c r="Q22" s="56">
        <f t="shared" si="1"/>
        <v>0</v>
      </c>
      <c r="R22" s="57">
        <f t="shared" si="0"/>
        <v>16953.739999999998</v>
      </c>
      <c r="S22" s="58">
        <f t="shared" si="2"/>
        <v>16953.739999999998</v>
      </c>
    </row>
    <row r="23" spans="1:19" ht="15.75">
      <c r="A23" s="54">
        <v>19</v>
      </c>
      <c r="B23" s="55" t="s">
        <v>23</v>
      </c>
      <c r="C23" s="24">
        <v>2813.27</v>
      </c>
      <c r="D23" s="24">
        <v>5047.39</v>
      </c>
      <c r="E23" s="24">
        <v>1642.45</v>
      </c>
      <c r="F23" s="24">
        <v>23</v>
      </c>
      <c r="G23" s="24">
        <v>457.95</v>
      </c>
      <c r="H23" s="25"/>
      <c r="I23" s="24"/>
      <c r="J23" s="24"/>
      <c r="K23" s="24"/>
      <c r="L23" s="24"/>
      <c r="M23" s="24"/>
      <c r="N23" s="24"/>
      <c r="O23" s="24"/>
      <c r="P23" s="24"/>
      <c r="Q23" s="56">
        <f t="shared" si="1"/>
        <v>0</v>
      </c>
      <c r="R23" s="74">
        <f t="shared" si="0"/>
        <v>9984.060000000001</v>
      </c>
      <c r="S23" s="58">
        <f t="shared" si="2"/>
        <v>9984.060000000001</v>
      </c>
    </row>
    <row r="24" spans="1:19" ht="15.75">
      <c r="A24" s="54">
        <v>20</v>
      </c>
      <c r="B24" s="55" t="s">
        <v>24</v>
      </c>
      <c r="C24" s="24">
        <v>31171.92</v>
      </c>
      <c r="D24" s="24">
        <v>42700.05</v>
      </c>
      <c r="E24" s="24">
        <v>38585.8</v>
      </c>
      <c r="F24" s="24">
        <v>2040.14</v>
      </c>
      <c r="G24" s="24">
        <v>3030.07</v>
      </c>
      <c r="H24" s="24">
        <v>1068.37</v>
      </c>
      <c r="I24" s="24"/>
      <c r="J24" s="24">
        <v>873.65</v>
      </c>
      <c r="K24" s="24"/>
      <c r="L24" s="24">
        <v>45336.96</v>
      </c>
      <c r="M24" s="24"/>
      <c r="N24" s="24">
        <v>2139.08</v>
      </c>
      <c r="O24" s="24"/>
      <c r="P24" s="24">
        <v>22460.34</v>
      </c>
      <c r="Q24" s="56">
        <f t="shared" si="1"/>
        <v>71878.4</v>
      </c>
      <c r="R24" s="74">
        <f t="shared" si="0"/>
        <v>189406.37999999998</v>
      </c>
      <c r="S24" s="58">
        <f t="shared" si="2"/>
        <v>117527.97999999998</v>
      </c>
    </row>
    <row r="25" spans="1:19" ht="15.75">
      <c r="A25" s="54">
        <v>21</v>
      </c>
      <c r="B25" s="55" t="s">
        <v>25</v>
      </c>
      <c r="C25" s="24">
        <v>21252.55</v>
      </c>
      <c r="D25" s="24">
        <v>32985.58</v>
      </c>
      <c r="E25" s="24">
        <v>15176.93</v>
      </c>
      <c r="F25" s="24">
        <v>2783.36</v>
      </c>
      <c r="G25" s="24">
        <v>3009.93</v>
      </c>
      <c r="H25" s="25"/>
      <c r="I25" s="24"/>
      <c r="J25" s="24"/>
      <c r="K25" s="24"/>
      <c r="L25" s="24"/>
      <c r="M25" s="24"/>
      <c r="N25" s="24"/>
      <c r="O25" s="24"/>
      <c r="P25" s="24"/>
      <c r="Q25" s="56">
        <f t="shared" si="1"/>
        <v>0</v>
      </c>
      <c r="R25" s="74">
        <f t="shared" si="0"/>
        <v>75208.34999999999</v>
      </c>
      <c r="S25" s="58">
        <f t="shared" si="2"/>
        <v>75208.34999999999</v>
      </c>
    </row>
    <row r="26" spans="1:19" ht="15.75">
      <c r="A26" s="54">
        <v>22</v>
      </c>
      <c r="B26" s="55" t="s">
        <v>26</v>
      </c>
      <c r="C26" s="24">
        <v>13265.59</v>
      </c>
      <c r="D26" s="24">
        <v>13671.31</v>
      </c>
      <c r="E26" s="24">
        <v>4490.65</v>
      </c>
      <c r="F26" s="24">
        <v>1555</v>
      </c>
      <c r="G26" s="24">
        <v>1476.04</v>
      </c>
      <c r="H26" s="25"/>
      <c r="I26" s="24"/>
      <c r="J26" s="24"/>
      <c r="K26" s="24"/>
      <c r="L26" s="24">
        <v>3315</v>
      </c>
      <c r="M26" s="24"/>
      <c r="N26" s="24"/>
      <c r="O26" s="24"/>
      <c r="P26" s="24"/>
      <c r="Q26" s="56">
        <f t="shared" si="1"/>
        <v>3315</v>
      </c>
      <c r="R26" s="74">
        <f t="shared" si="0"/>
        <v>37773.590000000004</v>
      </c>
      <c r="S26" s="58">
        <f t="shared" si="2"/>
        <v>34458.590000000004</v>
      </c>
    </row>
    <row r="27" spans="1:19" ht="15.75">
      <c r="A27" s="54">
        <v>23</v>
      </c>
      <c r="B27" s="55" t="s">
        <v>27</v>
      </c>
      <c r="C27" s="24">
        <v>10286.67</v>
      </c>
      <c r="D27" s="24">
        <v>12102.08</v>
      </c>
      <c r="E27" s="24">
        <v>11878.22</v>
      </c>
      <c r="F27" s="24">
        <v>237.57</v>
      </c>
      <c r="G27" s="24">
        <v>1186.62</v>
      </c>
      <c r="H27" s="25"/>
      <c r="I27" s="24"/>
      <c r="J27" s="24"/>
      <c r="K27" s="24"/>
      <c r="L27" s="24"/>
      <c r="M27" s="24"/>
      <c r="N27" s="24"/>
      <c r="O27" s="24"/>
      <c r="P27" s="24"/>
      <c r="Q27" s="56">
        <f t="shared" si="1"/>
        <v>0</v>
      </c>
      <c r="R27" s="74">
        <f t="shared" si="0"/>
        <v>35691.16</v>
      </c>
      <c r="S27" s="58">
        <f t="shared" si="2"/>
        <v>35691.16</v>
      </c>
    </row>
    <row r="28" spans="1:19" ht="15.75">
      <c r="A28" s="54">
        <v>24</v>
      </c>
      <c r="B28" s="55" t="s">
        <v>28</v>
      </c>
      <c r="C28" s="24">
        <v>60011.51</v>
      </c>
      <c r="D28" s="24">
        <v>82632.92</v>
      </c>
      <c r="E28" s="24">
        <v>26553.68</v>
      </c>
      <c r="F28" s="24">
        <v>3603.46</v>
      </c>
      <c r="G28" s="24">
        <v>7347.34</v>
      </c>
      <c r="H28" s="25"/>
      <c r="I28" s="24"/>
      <c r="J28" s="24"/>
      <c r="K28" s="24"/>
      <c r="L28" s="24">
        <v>6417.24</v>
      </c>
      <c r="M28" s="24">
        <v>2139.08</v>
      </c>
      <c r="N28" s="24">
        <v>2139.08</v>
      </c>
      <c r="O28" s="24"/>
      <c r="P28" s="24"/>
      <c r="Q28" s="56">
        <f t="shared" si="1"/>
        <v>10695.4</v>
      </c>
      <c r="R28" s="74">
        <f t="shared" si="0"/>
        <v>190844.30999999994</v>
      </c>
      <c r="S28" s="58">
        <f t="shared" si="2"/>
        <v>180148.90999999995</v>
      </c>
    </row>
    <row r="29" spans="1:19" ht="15.75">
      <c r="A29" s="54">
        <v>25</v>
      </c>
      <c r="B29" s="55" t="s">
        <v>29</v>
      </c>
      <c r="C29" s="24">
        <v>40228.31</v>
      </c>
      <c r="D29" s="24">
        <v>41536.29</v>
      </c>
      <c r="E29" s="24">
        <v>26357.06</v>
      </c>
      <c r="F29" s="24">
        <v>4127.21</v>
      </c>
      <c r="G29" s="24">
        <v>5411.79</v>
      </c>
      <c r="H29" s="25">
        <v>655.59</v>
      </c>
      <c r="I29" s="24"/>
      <c r="J29" s="24"/>
      <c r="K29" s="24"/>
      <c r="L29" s="24"/>
      <c r="M29" s="24"/>
      <c r="N29" s="24">
        <v>4278.16</v>
      </c>
      <c r="O29" s="24"/>
      <c r="P29" s="24"/>
      <c r="Q29" s="56">
        <f t="shared" si="1"/>
        <v>4933.75</v>
      </c>
      <c r="R29" s="74">
        <f t="shared" si="0"/>
        <v>122594.41</v>
      </c>
      <c r="S29" s="58">
        <f t="shared" si="2"/>
        <v>117660.66</v>
      </c>
    </row>
    <row r="30" spans="1:19" ht="15.75">
      <c r="A30" s="54">
        <v>26</v>
      </c>
      <c r="B30" s="55" t="s">
        <v>39</v>
      </c>
      <c r="C30" s="24">
        <v>3905.75</v>
      </c>
      <c r="D30" s="24">
        <v>4498</v>
      </c>
      <c r="E30" s="24">
        <v>2255.37</v>
      </c>
      <c r="F30" s="24">
        <v>234.99</v>
      </c>
      <c r="G30" s="24">
        <v>370.11</v>
      </c>
      <c r="H30" s="25"/>
      <c r="I30" s="24"/>
      <c r="J30" s="24"/>
      <c r="K30" s="24"/>
      <c r="L30" s="24"/>
      <c r="M30" s="24"/>
      <c r="N30" s="24"/>
      <c r="O30" s="24"/>
      <c r="P30" s="24"/>
      <c r="Q30" s="56">
        <f t="shared" si="1"/>
        <v>0</v>
      </c>
      <c r="R30" s="74">
        <f t="shared" si="0"/>
        <v>11264.22</v>
      </c>
      <c r="S30" s="58">
        <f t="shared" si="2"/>
        <v>11264.22</v>
      </c>
    </row>
    <row r="31" spans="1:19" ht="15.75">
      <c r="A31" s="54">
        <v>27</v>
      </c>
      <c r="B31" s="55" t="s">
        <v>40</v>
      </c>
      <c r="C31" s="24">
        <v>21751.06</v>
      </c>
      <c r="D31" s="24">
        <v>22609.14</v>
      </c>
      <c r="E31" s="24">
        <v>29625.34</v>
      </c>
      <c r="F31" s="24">
        <v>1382.73</v>
      </c>
      <c r="G31" s="24">
        <v>2443.11</v>
      </c>
      <c r="H31" s="25"/>
      <c r="I31" s="24"/>
      <c r="J31" s="24"/>
      <c r="K31" s="24"/>
      <c r="L31" s="24">
        <v>2783.53</v>
      </c>
      <c r="M31" s="24">
        <v>2783.53</v>
      </c>
      <c r="N31" s="24"/>
      <c r="O31" s="24"/>
      <c r="P31" s="24"/>
      <c r="Q31" s="56">
        <f t="shared" si="1"/>
        <v>5567.06</v>
      </c>
      <c r="R31" s="74">
        <f t="shared" si="0"/>
        <v>83378.43999999999</v>
      </c>
      <c r="S31" s="58">
        <f t="shared" si="2"/>
        <v>77811.37999999999</v>
      </c>
    </row>
    <row r="32" spans="1:19" ht="15.75">
      <c r="A32" s="54">
        <v>28</v>
      </c>
      <c r="B32" s="55" t="s">
        <v>41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/>
      <c r="I32" s="24"/>
      <c r="J32" s="24"/>
      <c r="K32" s="24"/>
      <c r="L32" s="24"/>
      <c r="M32" s="24"/>
      <c r="N32" s="24"/>
      <c r="O32" s="24"/>
      <c r="P32" s="24"/>
      <c r="Q32" s="56">
        <f t="shared" si="1"/>
        <v>0</v>
      </c>
      <c r="R32" s="74">
        <f t="shared" si="0"/>
        <v>0</v>
      </c>
      <c r="S32" s="58">
        <f t="shared" si="2"/>
        <v>0</v>
      </c>
    </row>
    <row r="33" spans="1:19" ht="15.75">
      <c r="A33" s="54">
        <v>29</v>
      </c>
      <c r="B33" s="55" t="s">
        <v>43</v>
      </c>
      <c r="C33" s="24">
        <v>8490.89</v>
      </c>
      <c r="D33" s="24">
        <v>6377.32</v>
      </c>
      <c r="E33" s="24">
        <v>5520.83</v>
      </c>
      <c r="F33" s="24">
        <v>726.92</v>
      </c>
      <c r="G33" s="24">
        <v>1113.11</v>
      </c>
      <c r="H33" s="25"/>
      <c r="I33" s="24"/>
      <c r="J33" s="24"/>
      <c r="K33" s="24"/>
      <c r="L33" s="24"/>
      <c r="M33" s="24"/>
      <c r="N33" s="24"/>
      <c r="O33" s="24"/>
      <c r="P33" s="24"/>
      <c r="Q33" s="56">
        <f t="shared" si="1"/>
        <v>0</v>
      </c>
      <c r="R33" s="74">
        <f t="shared" si="0"/>
        <v>22229.07</v>
      </c>
      <c r="S33" s="58">
        <f t="shared" si="2"/>
        <v>22229.07</v>
      </c>
    </row>
    <row r="34" spans="1:53" s="47" customFormat="1" ht="15.75">
      <c r="A34" s="54">
        <v>30</v>
      </c>
      <c r="B34" s="55" t="s">
        <v>45</v>
      </c>
      <c r="C34" s="24">
        <v>6187.96</v>
      </c>
      <c r="D34" s="24">
        <v>8247.12</v>
      </c>
      <c r="E34" s="24">
        <v>3468.01</v>
      </c>
      <c r="F34" s="24">
        <v>347.49</v>
      </c>
      <c r="G34" s="24">
        <v>960.93</v>
      </c>
      <c r="H34" s="24"/>
      <c r="I34" s="24"/>
      <c r="J34" s="24"/>
      <c r="K34" s="24"/>
      <c r="L34" s="24"/>
      <c r="M34" s="24"/>
      <c r="N34" s="24"/>
      <c r="O34" s="24"/>
      <c r="P34" s="24"/>
      <c r="Q34" s="56">
        <f t="shared" si="1"/>
        <v>0</v>
      </c>
      <c r="R34" s="74">
        <f t="shared" si="0"/>
        <v>19211.510000000006</v>
      </c>
      <c r="S34" s="58">
        <f t="shared" si="2"/>
        <v>19211.510000000006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19" s="4" customFormat="1" ht="15.75">
      <c r="A35" s="54">
        <v>31</v>
      </c>
      <c r="B35" s="55" t="s">
        <v>58</v>
      </c>
      <c r="C35" s="24">
        <v>3914.68</v>
      </c>
      <c r="D35" s="24">
        <v>3295.4</v>
      </c>
      <c r="E35" s="24">
        <v>1598.65</v>
      </c>
      <c r="F35" s="24">
        <v>159.42</v>
      </c>
      <c r="G35" s="24">
        <v>503.38</v>
      </c>
      <c r="H35" s="24"/>
      <c r="I35" s="24"/>
      <c r="J35" s="24"/>
      <c r="K35" s="24"/>
      <c r="L35" s="24"/>
      <c r="M35" s="24"/>
      <c r="N35" s="24"/>
      <c r="O35" s="24"/>
      <c r="P35" s="24"/>
      <c r="Q35" s="56">
        <f t="shared" si="1"/>
        <v>0</v>
      </c>
      <c r="R35" s="74">
        <f t="shared" si="0"/>
        <v>9471.529999999999</v>
      </c>
      <c r="S35" s="58">
        <f t="shared" si="2"/>
        <v>9471.529999999999</v>
      </c>
    </row>
    <row r="36" spans="1:19" s="4" customFormat="1" ht="15.75">
      <c r="A36" s="54">
        <v>32</v>
      </c>
      <c r="B36" s="55" t="s">
        <v>59</v>
      </c>
      <c r="C36" s="24">
        <v>5824.16</v>
      </c>
      <c r="D36" s="24">
        <v>5209.69</v>
      </c>
      <c r="E36" s="24">
        <v>3164.03</v>
      </c>
      <c r="F36" s="24">
        <v>1491.88</v>
      </c>
      <c r="G36" s="24">
        <v>378.26</v>
      </c>
      <c r="H36" s="24"/>
      <c r="I36" s="24"/>
      <c r="J36" s="24"/>
      <c r="K36" s="24"/>
      <c r="L36" s="24"/>
      <c r="M36" s="24"/>
      <c r="N36" s="24">
        <v>2139.08</v>
      </c>
      <c r="O36" s="24"/>
      <c r="P36" s="24"/>
      <c r="Q36" s="56">
        <f t="shared" si="1"/>
        <v>2139.08</v>
      </c>
      <c r="R36" s="74">
        <f t="shared" si="0"/>
        <v>18207.1</v>
      </c>
      <c r="S36" s="58">
        <f t="shared" si="2"/>
        <v>16068.019999999999</v>
      </c>
    </row>
    <row r="37" spans="1:19" s="4" customFormat="1" ht="16.5" thickBot="1">
      <c r="A37" s="54">
        <v>33</v>
      </c>
      <c r="B37" s="55" t="s">
        <v>68</v>
      </c>
      <c r="C37" s="24">
        <v>3158.57</v>
      </c>
      <c r="D37" s="24">
        <v>2906.45</v>
      </c>
      <c r="E37" s="24">
        <v>1907.17</v>
      </c>
      <c r="F37" s="24">
        <v>609.2</v>
      </c>
      <c r="G37" s="24">
        <v>154.67</v>
      </c>
      <c r="H37" s="24"/>
      <c r="I37" s="24"/>
      <c r="J37" s="24"/>
      <c r="K37" s="24"/>
      <c r="L37" s="24"/>
      <c r="M37" s="24"/>
      <c r="N37" s="24"/>
      <c r="O37" s="24"/>
      <c r="P37" s="24"/>
      <c r="Q37" s="56">
        <f t="shared" si="1"/>
        <v>0</v>
      </c>
      <c r="R37" s="74">
        <f t="shared" si="0"/>
        <v>8736.060000000001</v>
      </c>
      <c r="S37" s="58">
        <f t="shared" si="2"/>
        <v>8736.060000000001</v>
      </c>
    </row>
    <row r="38" spans="1:53" s="48" customFormat="1" ht="26.25" customHeight="1" thickBot="1">
      <c r="A38" s="56"/>
      <c r="B38" s="56" t="s">
        <v>30</v>
      </c>
      <c r="C38" s="56">
        <f>SUM(C5:C37)</f>
        <v>667209.6200000001</v>
      </c>
      <c r="D38" s="56">
        <f>SUM(D5:D37)</f>
        <v>775493.3099999999</v>
      </c>
      <c r="E38" s="56">
        <f>SUM(E5:E37)</f>
        <v>630707.2600000001</v>
      </c>
      <c r="F38" s="56">
        <f>SUM(F5:F37)</f>
        <v>57968.65999999999</v>
      </c>
      <c r="G38" s="56">
        <f>SUM(G5:G37)</f>
        <v>80312.37999999999</v>
      </c>
      <c r="H38" s="56">
        <f aca="true" t="shared" si="3" ref="H38:P38">SUM(H5:H37)</f>
        <v>8563.36</v>
      </c>
      <c r="I38" s="56">
        <f t="shared" si="3"/>
        <v>163.89</v>
      </c>
      <c r="J38" s="56">
        <f t="shared" si="3"/>
        <v>15957.039999999999</v>
      </c>
      <c r="K38" s="56">
        <f t="shared" si="3"/>
        <v>11811.77</v>
      </c>
      <c r="L38" s="56">
        <f t="shared" si="3"/>
        <v>152033.88999999998</v>
      </c>
      <c r="M38" s="56">
        <f t="shared" si="3"/>
        <v>5992.15</v>
      </c>
      <c r="N38" s="56">
        <f t="shared" si="3"/>
        <v>51492.17000000001</v>
      </c>
      <c r="O38" s="56">
        <f t="shared" si="3"/>
        <v>0</v>
      </c>
      <c r="P38" s="56">
        <f t="shared" si="3"/>
        <v>37267.37</v>
      </c>
      <c r="Q38" s="56">
        <f>SUM(Q5:Q37)</f>
        <v>283281.6400000001</v>
      </c>
      <c r="R38" s="57">
        <f>SUM(R5:R37)</f>
        <v>2494972.87</v>
      </c>
      <c r="S38" s="58">
        <f>SUM(S5:S37)</f>
        <v>2211691.2299999995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2:19" ht="15.75">
      <c r="B39" s="28"/>
      <c r="C39" s="29"/>
      <c r="D39" s="29"/>
      <c r="E39" s="29"/>
      <c r="F39" s="30"/>
      <c r="G39" s="30"/>
      <c r="H39" s="31"/>
      <c r="I39" s="29"/>
      <c r="J39" s="29"/>
      <c r="K39" s="29"/>
      <c r="L39" s="29"/>
      <c r="M39" s="29"/>
      <c r="N39" s="29"/>
      <c r="O39" s="29"/>
      <c r="P39" s="29"/>
      <c r="Q39" s="29"/>
      <c r="S39" s="31"/>
    </row>
    <row r="40" spans="2:19" ht="15.75">
      <c r="B40" s="32"/>
      <c r="C40" s="29"/>
      <c r="D40" s="29"/>
      <c r="E40" s="29"/>
      <c r="F40" s="30"/>
      <c r="G40" s="30"/>
      <c r="H40" s="31"/>
      <c r="I40" s="29"/>
      <c r="J40" s="29"/>
      <c r="K40" s="29"/>
      <c r="L40" s="29"/>
      <c r="M40" s="29"/>
      <c r="N40" s="29"/>
      <c r="O40" s="29"/>
      <c r="P40" s="29"/>
      <c r="Q40" s="29"/>
      <c r="S40" s="31"/>
    </row>
    <row r="41" spans="2:19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3"/>
      <c r="S41" s="61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4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4"/>
      <c r="I44" s="1"/>
      <c r="J44" s="1"/>
      <c r="K44" s="1"/>
      <c r="L44" s="1"/>
      <c r="M44" s="1"/>
      <c r="N44" s="1"/>
      <c r="O44" s="1"/>
      <c r="P44" s="1"/>
      <c r="Q44" s="1"/>
    </row>
    <row r="45" spans="2:19" ht="12.75">
      <c r="B45" s="13"/>
      <c r="S45" s="61"/>
    </row>
    <row r="46" spans="2:12" ht="12.75">
      <c r="B46" s="9"/>
      <c r="F46" s="3"/>
      <c r="G46" s="3"/>
      <c r="L46" s="3"/>
    </row>
    <row r="47" ht="12.75">
      <c r="B47" s="9"/>
    </row>
    <row r="48" ht="12.75">
      <c r="B48" s="9"/>
    </row>
    <row r="49" ht="12.75">
      <c r="B49" s="9"/>
    </row>
    <row r="50" spans="2:10" ht="12.75">
      <c r="B50" s="9"/>
      <c r="J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19" ht="12.75">
      <c r="B55" s="10"/>
      <c r="C55" s="4"/>
      <c r="D55" s="4"/>
      <c r="E55" s="4"/>
      <c r="F55" s="4"/>
      <c r="G55" s="4"/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12"/>
    </row>
    <row r="56" spans="2:19" ht="12.75">
      <c r="B56" s="10"/>
      <c r="C56" s="4"/>
      <c r="D56" s="4"/>
      <c r="E56" s="4"/>
      <c r="F56" s="4"/>
      <c r="G56" s="4"/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12"/>
    </row>
    <row r="57" spans="2:19" ht="12.75">
      <c r="B57" s="10"/>
      <c r="C57" s="4"/>
      <c r="D57" s="4"/>
      <c r="E57" s="4"/>
      <c r="F57" s="4"/>
      <c r="G57" s="4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  <c r="S57" s="12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6" sqref="C6:C38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1" t="s">
        <v>88</v>
      </c>
      <c r="B3" s="81"/>
      <c r="C3" s="81"/>
      <c r="D3" s="81"/>
      <c r="E3" s="81"/>
      <c r="F3" s="81"/>
      <c r="G3" s="81"/>
    </row>
    <row r="4" spans="1:7" ht="14.25">
      <c r="A4" s="83"/>
      <c r="B4" s="83"/>
      <c r="C4" s="83"/>
      <c r="D4" s="35"/>
      <c r="E4" s="35"/>
      <c r="F4" s="35"/>
      <c r="G4" s="35"/>
    </row>
    <row r="5" spans="1:7" ht="15.75">
      <c r="A5" s="49" t="s">
        <v>0</v>
      </c>
      <c r="B5" s="50" t="s">
        <v>1</v>
      </c>
      <c r="C5" s="49" t="s">
        <v>77</v>
      </c>
      <c r="D5" s="35"/>
      <c r="E5" s="35"/>
      <c r="F5" s="35"/>
      <c r="G5" s="35"/>
    </row>
    <row r="6" spans="1:7" ht="15.75">
      <c r="A6" s="54">
        <v>1</v>
      </c>
      <c r="B6" s="55" t="s">
        <v>6</v>
      </c>
      <c r="C6" s="6"/>
      <c r="D6" s="35"/>
      <c r="E6" s="35"/>
      <c r="F6" s="35"/>
      <c r="G6" s="35"/>
    </row>
    <row r="7" spans="1:7" ht="15.75">
      <c r="A7" s="54">
        <v>2</v>
      </c>
      <c r="B7" s="55" t="s">
        <v>7</v>
      </c>
      <c r="C7" s="6"/>
      <c r="D7" s="35"/>
      <c r="E7" s="35"/>
      <c r="F7" s="35"/>
      <c r="G7" s="35"/>
    </row>
    <row r="8" spans="1:3" ht="15.75">
      <c r="A8" s="54">
        <v>3</v>
      </c>
      <c r="B8" s="55" t="s">
        <v>8</v>
      </c>
      <c r="C8" s="62"/>
    </row>
    <row r="9" spans="1:3" ht="15.75">
      <c r="A9" s="54">
        <v>4</v>
      </c>
      <c r="B9" s="55" t="s">
        <v>9</v>
      </c>
      <c r="C9" s="62"/>
    </row>
    <row r="10" spans="1:3" ht="15.75">
      <c r="A10" s="54">
        <v>5</v>
      </c>
      <c r="B10" s="55" t="s">
        <v>10</v>
      </c>
      <c r="C10" s="62"/>
    </row>
    <row r="11" spans="1:3" ht="15.75">
      <c r="A11" s="54">
        <v>6</v>
      </c>
      <c r="B11" s="55" t="s">
        <v>11</v>
      </c>
      <c r="C11" s="62"/>
    </row>
    <row r="12" spans="1:3" ht="15.75">
      <c r="A12" s="54">
        <v>7</v>
      </c>
      <c r="B12" s="55" t="s">
        <v>57</v>
      </c>
      <c r="C12" s="62"/>
    </row>
    <row r="13" spans="1:3" ht="15.75">
      <c r="A13" s="54">
        <v>8</v>
      </c>
      <c r="B13" s="55" t="s">
        <v>12</v>
      </c>
      <c r="C13" s="62">
        <v>36194.48</v>
      </c>
    </row>
    <row r="14" spans="1:3" ht="15.75">
      <c r="A14" s="54">
        <v>9</v>
      </c>
      <c r="B14" s="55" t="s">
        <v>13</v>
      </c>
      <c r="C14" s="62"/>
    </row>
    <row r="15" spans="1:3" ht="15.75">
      <c r="A15" s="54">
        <v>10</v>
      </c>
      <c r="B15" s="55" t="s">
        <v>14</v>
      </c>
      <c r="C15" s="62"/>
    </row>
    <row r="16" spans="1:3" ht="15.75">
      <c r="A16" s="54">
        <v>11</v>
      </c>
      <c r="B16" s="55" t="s">
        <v>15</v>
      </c>
      <c r="C16" s="62"/>
    </row>
    <row r="17" spans="1:3" ht="15.75">
      <c r="A17" s="54">
        <v>12</v>
      </c>
      <c r="B17" s="55" t="s">
        <v>16</v>
      </c>
      <c r="C17" s="62"/>
    </row>
    <row r="18" spans="1:3" ht="15.75">
      <c r="A18" s="54">
        <v>13</v>
      </c>
      <c r="B18" s="55" t="s">
        <v>17</v>
      </c>
      <c r="C18" s="62"/>
    </row>
    <row r="19" spans="1:3" ht="15.75">
      <c r="A19" s="54">
        <v>14</v>
      </c>
      <c r="B19" s="55" t="s">
        <v>18</v>
      </c>
      <c r="C19" s="62"/>
    </row>
    <row r="20" spans="1:3" ht="15.75">
      <c r="A20" s="54">
        <v>15</v>
      </c>
      <c r="B20" s="55" t="s">
        <v>19</v>
      </c>
      <c r="C20" s="62"/>
    </row>
    <row r="21" spans="1:3" ht="15.75">
      <c r="A21" s="54">
        <v>16</v>
      </c>
      <c r="B21" s="55" t="s">
        <v>20</v>
      </c>
      <c r="C21" s="62"/>
    </row>
    <row r="22" spans="1:3" ht="15.75">
      <c r="A22" s="54">
        <v>17</v>
      </c>
      <c r="B22" s="55" t="s">
        <v>21</v>
      </c>
      <c r="C22" s="62"/>
    </row>
    <row r="23" spans="1:3" ht="15.75">
      <c r="A23" s="54">
        <v>18</v>
      </c>
      <c r="B23" s="55" t="s">
        <v>22</v>
      </c>
      <c r="C23" s="62"/>
    </row>
    <row r="24" spans="1:3" ht="15.75">
      <c r="A24" s="54">
        <v>19</v>
      </c>
      <c r="B24" s="55" t="s">
        <v>23</v>
      </c>
      <c r="C24" s="62"/>
    </row>
    <row r="25" spans="1:3" ht="15.75">
      <c r="A25" s="54">
        <v>20</v>
      </c>
      <c r="B25" s="55" t="s">
        <v>24</v>
      </c>
      <c r="C25" s="62"/>
    </row>
    <row r="26" spans="1:3" ht="15.75">
      <c r="A26" s="54">
        <v>21</v>
      </c>
      <c r="B26" s="55" t="s">
        <v>25</v>
      </c>
      <c r="C26" s="62"/>
    </row>
    <row r="27" spans="1:3" ht="15.75">
      <c r="A27" s="54">
        <v>22</v>
      </c>
      <c r="B27" s="55" t="s">
        <v>26</v>
      </c>
      <c r="C27" s="62"/>
    </row>
    <row r="28" spans="1:3" ht="15.75">
      <c r="A28" s="54">
        <v>23</v>
      </c>
      <c r="B28" s="55" t="s">
        <v>27</v>
      </c>
      <c r="C28" s="62"/>
    </row>
    <row r="29" spans="1:3" ht="15.75">
      <c r="A29" s="54">
        <v>24</v>
      </c>
      <c r="B29" s="55" t="s">
        <v>28</v>
      </c>
      <c r="C29" s="62">
        <v>419.94</v>
      </c>
    </row>
    <row r="30" spans="1:3" ht="15.75">
      <c r="A30" s="54">
        <v>25</v>
      </c>
      <c r="B30" s="55" t="s">
        <v>29</v>
      </c>
      <c r="C30" s="62"/>
    </row>
    <row r="31" spans="1:3" ht="15.75">
      <c r="A31" s="54">
        <v>26</v>
      </c>
      <c r="B31" s="55" t="s">
        <v>39</v>
      </c>
      <c r="C31" s="62"/>
    </row>
    <row r="32" spans="1:3" ht="15.75">
      <c r="A32" s="54">
        <v>27</v>
      </c>
      <c r="B32" s="55" t="s">
        <v>40</v>
      </c>
      <c r="C32" s="62"/>
    </row>
    <row r="33" spans="1:3" ht="15.75">
      <c r="A33" s="54">
        <v>28</v>
      </c>
      <c r="B33" s="55" t="s">
        <v>41</v>
      </c>
      <c r="C33" s="62"/>
    </row>
    <row r="34" spans="1:3" ht="15.75">
      <c r="A34" s="54">
        <v>29</v>
      </c>
      <c r="B34" s="55" t="s">
        <v>43</v>
      </c>
      <c r="C34" s="62"/>
    </row>
    <row r="35" spans="1:3" ht="15.75">
      <c r="A35" s="54">
        <v>30</v>
      </c>
      <c r="B35" s="55" t="s">
        <v>45</v>
      </c>
      <c r="C35" s="62"/>
    </row>
    <row r="36" spans="1:3" ht="15.75">
      <c r="A36" s="54">
        <v>31</v>
      </c>
      <c r="B36" s="55" t="s">
        <v>58</v>
      </c>
      <c r="C36" s="62"/>
    </row>
    <row r="37" spans="1:3" ht="15.75">
      <c r="A37" s="54">
        <v>32</v>
      </c>
      <c r="B37" s="55" t="s">
        <v>59</v>
      </c>
      <c r="C37" s="62"/>
    </row>
    <row r="38" spans="1:3" ht="15.75">
      <c r="A38" s="54">
        <v>33</v>
      </c>
      <c r="B38" s="55" t="s">
        <v>68</v>
      </c>
      <c r="C38" s="62"/>
    </row>
    <row r="39" spans="1:3" ht="15.75">
      <c r="A39" s="56"/>
      <c r="B39" s="56" t="s">
        <v>30</v>
      </c>
      <c r="C39" s="63">
        <f>SUM(C6:C38)</f>
        <v>36614.420000000006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C6" sqref="C6:C38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1" t="s">
        <v>89</v>
      </c>
      <c r="B3" s="81"/>
      <c r="C3" s="81"/>
      <c r="D3" s="81"/>
      <c r="E3" s="81"/>
      <c r="F3" s="81"/>
      <c r="G3" s="81"/>
      <c r="H3" s="81"/>
    </row>
    <row r="4" spans="1:8" ht="14.25">
      <c r="A4" s="35"/>
      <c r="B4" s="35"/>
      <c r="C4" s="37"/>
      <c r="D4" s="1"/>
      <c r="E4" s="1"/>
      <c r="F4" s="1"/>
      <c r="G4" s="35"/>
      <c r="H4" s="35"/>
    </row>
    <row r="5" spans="1:3" ht="15.75">
      <c r="A5" s="49" t="s">
        <v>0</v>
      </c>
      <c r="B5" s="50" t="s">
        <v>1</v>
      </c>
      <c r="C5" s="50" t="s">
        <v>67</v>
      </c>
    </row>
    <row r="6" spans="1:3" ht="15.75">
      <c r="A6" s="54">
        <v>1</v>
      </c>
      <c r="B6" s="55" t="s">
        <v>6</v>
      </c>
      <c r="C6" s="62"/>
    </row>
    <row r="7" spans="1:3" ht="15.75">
      <c r="A7" s="54">
        <v>2</v>
      </c>
      <c r="B7" s="55" t="s">
        <v>7</v>
      </c>
      <c r="C7" s="62"/>
    </row>
    <row r="8" spans="1:3" ht="15.75">
      <c r="A8" s="54">
        <v>3</v>
      </c>
      <c r="B8" s="55" t="s">
        <v>8</v>
      </c>
      <c r="C8" s="62"/>
    </row>
    <row r="9" spans="1:3" ht="15.75">
      <c r="A9" s="54">
        <v>4</v>
      </c>
      <c r="B9" s="55" t="s">
        <v>9</v>
      </c>
      <c r="C9" s="62"/>
    </row>
    <row r="10" spans="1:3" ht="15.75">
      <c r="A10" s="54">
        <v>5</v>
      </c>
      <c r="B10" s="55" t="s">
        <v>10</v>
      </c>
      <c r="C10" s="62"/>
    </row>
    <row r="11" spans="1:3" ht="15.75">
      <c r="A11" s="54">
        <v>6</v>
      </c>
      <c r="B11" s="55" t="s">
        <v>11</v>
      </c>
      <c r="C11" s="62">
        <v>891.32</v>
      </c>
    </row>
    <row r="12" spans="1:3" ht="15.75">
      <c r="A12" s="54">
        <v>7</v>
      </c>
      <c r="B12" s="55" t="s">
        <v>57</v>
      </c>
      <c r="C12" s="62"/>
    </row>
    <row r="13" spans="1:3" ht="15.75">
      <c r="A13" s="54">
        <v>8</v>
      </c>
      <c r="B13" s="55" t="s">
        <v>12</v>
      </c>
      <c r="C13" s="62"/>
    </row>
    <row r="14" spans="1:3" ht="15.75">
      <c r="A14" s="54">
        <v>9</v>
      </c>
      <c r="B14" s="55" t="s">
        <v>13</v>
      </c>
      <c r="C14" s="62"/>
    </row>
    <row r="15" spans="1:3" ht="15.75">
      <c r="A15" s="54">
        <v>10</v>
      </c>
      <c r="B15" s="55" t="s">
        <v>14</v>
      </c>
      <c r="C15" s="62"/>
    </row>
    <row r="16" spans="1:3" ht="15.75">
      <c r="A16" s="54">
        <v>11</v>
      </c>
      <c r="B16" s="55" t="s">
        <v>15</v>
      </c>
      <c r="C16" s="62"/>
    </row>
    <row r="17" spans="1:3" ht="15.75">
      <c r="A17" s="54">
        <v>12</v>
      </c>
      <c r="B17" s="55" t="s">
        <v>16</v>
      </c>
      <c r="C17" s="62"/>
    </row>
    <row r="18" spans="1:3" ht="15.75">
      <c r="A18" s="54">
        <v>13</v>
      </c>
      <c r="B18" s="55" t="s">
        <v>17</v>
      </c>
      <c r="C18" s="62">
        <v>440.51</v>
      </c>
    </row>
    <row r="19" spans="1:3" ht="15.75">
      <c r="A19" s="54">
        <v>14</v>
      </c>
      <c r="B19" s="55" t="s">
        <v>18</v>
      </c>
      <c r="C19" s="62"/>
    </row>
    <row r="20" spans="1:3" ht="15.75">
      <c r="A20" s="54">
        <v>15</v>
      </c>
      <c r="B20" s="55" t="s">
        <v>19</v>
      </c>
      <c r="C20" s="62"/>
    </row>
    <row r="21" spans="1:3" ht="15.75">
      <c r="A21" s="54">
        <v>16</v>
      </c>
      <c r="B21" s="55" t="s">
        <v>20</v>
      </c>
      <c r="C21" s="62"/>
    </row>
    <row r="22" spans="1:3" ht="15.75">
      <c r="A22" s="54">
        <v>17</v>
      </c>
      <c r="B22" s="55" t="s">
        <v>21</v>
      </c>
      <c r="C22" s="62"/>
    </row>
    <row r="23" spans="1:3" ht="15.75">
      <c r="A23" s="54">
        <v>18</v>
      </c>
      <c r="B23" s="55" t="s">
        <v>22</v>
      </c>
      <c r="C23" s="62"/>
    </row>
    <row r="24" spans="1:3" ht="15.75">
      <c r="A24" s="54">
        <v>19</v>
      </c>
      <c r="B24" s="55" t="s">
        <v>23</v>
      </c>
      <c r="C24" s="62"/>
    </row>
    <row r="25" spans="1:3" ht="15.75">
      <c r="A25" s="54">
        <v>20</v>
      </c>
      <c r="B25" s="55" t="s">
        <v>24</v>
      </c>
      <c r="C25" s="62">
        <v>445.65</v>
      </c>
    </row>
    <row r="26" spans="1:3" ht="15.75">
      <c r="A26" s="54">
        <v>21</v>
      </c>
      <c r="B26" s="55" t="s">
        <v>25</v>
      </c>
      <c r="C26" s="62"/>
    </row>
    <row r="27" spans="1:3" ht="15.75">
      <c r="A27" s="54">
        <v>22</v>
      </c>
      <c r="B27" s="55" t="s">
        <v>26</v>
      </c>
      <c r="C27" s="62"/>
    </row>
    <row r="28" spans="1:3" ht="15.75">
      <c r="A28" s="54">
        <v>23</v>
      </c>
      <c r="B28" s="55" t="s">
        <v>27</v>
      </c>
      <c r="C28" s="62"/>
    </row>
    <row r="29" spans="1:3" ht="15.75">
      <c r="A29" s="54">
        <v>24</v>
      </c>
      <c r="B29" s="55" t="s">
        <v>28</v>
      </c>
      <c r="C29" s="62">
        <v>440.51</v>
      </c>
    </row>
    <row r="30" spans="1:3" ht="15.75">
      <c r="A30" s="54">
        <v>25</v>
      </c>
      <c r="B30" s="55" t="s">
        <v>29</v>
      </c>
      <c r="C30" s="62"/>
    </row>
    <row r="31" spans="1:3" ht="15.75">
      <c r="A31" s="54">
        <v>26</v>
      </c>
      <c r="B31" s="55" t="s">
        <v>39</v>
      </c>
      <c r="C31" s="62"/>
    </row>
    <row r="32" spans="1:3" ht="15.75">
      <c r="A32" s="54">
        <v>27</v>
      </c>
      <c r="B32" s="55" t="s">
        <v>40</v>
      </c>
      <c r="C32" s="62"/>
    </row>
    <row r="33" spans="1:3" ht="15.75">
      <c r="A33" s="54">
        <v>28</v>
      </c>
      <c r="B33" s="55" t="s">
        <v>41</v>
      </c>
      <c r="C33" s="62"/>
    </row>
    <row r="34" spans="1:3" ht="15.75">
      <c r="A34" s="54">
        <v>29</v>
      </c>
      <c r="B34" s="55" t="s">
        <v>43</v>
      </c>
      <c r="C34" s="62"/>
    </row>
    <row r="35" spans="1:3" ht="15.75">
      <c r="A35" s="54">
        <v>30</v>
      </c>
      <c r="B35" s="55" t="s">
        <v>45</v>
      </c>
      <c r="C35" s="62"/>
    </row>
    <row r="36" spans="1:3" ht="15.75">
      <c r="A36" s="54">
        <v>31</v>
      </c>
      <c r="B36" s="55" t="s">
        <v>58</v>
      </c>
      <c r="C36" s="62"/>
    </row>
    <row r="37" spans="1:3" ht="15.75">
      <c r="A37" s="54">
        <v>32</v>
      </c>
      <c r="B37" s="55" t="s">
        <v>59</v>
      </c>
      <c r="C37" s="62"/>
    </row>
    <row r="38" spans="1:3" ht="15.75">
      <c r="A38" s="54">
        <v>33</v>
      </c>
      <c r="B38" s="55" t="s">
        <v>68</v>
      </c>
      <c r="C38" s="62"/>
    </row>
    <row r="39" spans="1:3" ht="15.75">
      <c r="A39" s="56"/>
      <c r="B39" s="56" t="s">
        <v>30</v>
      </c>
      <c r="C39" s="63">
        <f>SUM(C6:C38)</f>
        <v>2217.99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4">
      <selection activeCell="J25" sqref="J25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8" width="11.57421875" style="0" customWidth="1"/>
    <col min="9" max="9" width="13.7109375" style="0" customWidth="1"/>
    <col min="10" max="10" width="15.00390625" style="0" customWidth="1"/>
  </cols>
  <sheetData>
    <row r="3" spans="1:13" ht="15">
      <c r="A3" s="60" t="s">
        <v>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4.25">
      <c r="A4" s="35"/>
      <c r="B4" s="35"/>
      <c r="C4" s="37"/>
      <c r="D4" s="1"/>
      <c r="E4" s="1"/>
      <c r="F4" s="1"/>
      <c r="G4" s="1"/>
      <c r="H4" s="1"/>
      <c r="I4" s="1"/>
      <c r="J4" s="1"/>
      <c r="K4" s="1"/>
      <c r="L4" s="35"/>
      <c r="M4" s="35"/>
    </row>
    <row r="5" spans="1:13" ht="30">
      <c r="A5" s="66" t="s">
        <v>0</v>
      </c>
      <c r="B5" s="66" t="s">
        <v>1</v>
      </c>
      <c r="C5" s="66" t="s">
        <v>69</v>
      </c>
      <c r="D5" s="66" t="s">
        <v>70</v>
      </c>
      <c r="E5" s="66" t="s">
        <v>73</v>
      </c>
      <c r="F5" s="66" t="s">
        <v>74</v>
      </c>
      <c r="G5" s="66" t="s">
        <v>76</v>
      </c>
      <c r="H5" s="66" t="s">
        <v>78</v>
      </c>
      <c r="I5" s="66" t="s">
        <v>71</v>
      </c>
      <c r="J5" s="67" t="s">
        <v>72</v>
      </c>
      <c r="K5" s="35"/>
      <c r="L5" s="35"/>
      <c r="M5" s="35"/>
    </row>
    <row r="6" spans="1:13" ht="15.75">
      <c r="A6" s="54">
        <v>1</v>
      </c>
      <c r="B6" s="55" t="s">
        <v>6</v>
      </c>
      <c r="C6" s="6">
        <v>2334.64</v>
      </c>
      <c r="D6" s="6">
        <v>3836.52</v>
      </c>
      <c r="E6" s="6">
        <v>2722.18</v>
      </c>
      <c r="F6" s="6"/>
      <c r="G6" s="6"/>
      <c r="H6" s="6"/>
      <c r="I6" s="6">
        <v>4690.84</v>
      </c>
      <c r="J6" s="64">
        <f>C6+D6+E6+F6+G6+H6+I6</f>
        <v>13584.18</v>
      </c>
      <c r="K6" s="35"/>
      <c r="L6" s="35"/>
      <c r="M6" s="35"/>
    </row>
    <row r="7" spans="1:10" ht="15.75">
      <c r="A7" s="54">
        <v>2</v>
      </c>
      <c r="B7" s="55" t="s">
        <v>7</v>
      </c>
      <c r="C7" s="6"/>
      <c r="D7" s="6"/>
      <c r="E7" s="6"/>
      <c r="F7" s="6"/>
      <c r="G7" s="6"/>
      <c r="H7" s="6"/>
      <c r="I7" s="6"/>
      <c r="J7" s="64">
        <f aca="true" t="shared" si="0" ref="J7:J39">C7+D7+E7+F7+G7+H7+I7</f>
        <v>0</v>
      </c>
    </row>
    <row r="8" spans="1:10" ht="15.75">
      <c r="A8" s="54">
        <v>3</v>
      </c>
      <c r="B8" s="55" t="s">
        <v>8</v>
      </c>
      <c r="C8" s="6">
        <v>333.52</v>
      </c>
      <c r="D8" s="6">
        <v>2620.17</v>
      </c>
      <c r="E8" s="6"/>
      <c r="F8" s="6"/>
      <c r="G8" s="6"/>
      <c r="H8" s="6"/>
      <c r="I8" s="6">
        <v>1101.89</v>
      </c>
      <c r="J8" s="64">
        <f t="shared" si="0"/>
        <v>4055.58</v>
      </c>
    </row>
    <row r="9" spans="1:10" ht="15.75">
      <c r="A9" s="54">
        <v>4</v>
      </c>
      <c r="B9" s="55" t="s">
        <v>9</v>
      </c>
      <c r="C9" s="6"/>
      <c r="D9" s="6">
        <v>668.8</v>
      </c>
      <c r="E9" s="6"/>
      <c r="F9" s="6"/>
      <c r="G9" s="6"/>
      <c r="H9" s="6"/>
      <c r="I9" s="6">
        <v>501.69</v>
      </c>
      <c r="J9" s="64">
        <f t="shared" si="0"/>
        <v>1170.49</v>
      </c>
    </row>
    <row r="10" spans="1:10" ht="15.75">
      <c r="A10" s="54">
        <v>5</v>
      </c>
      <c r="B10" s="55" t="s">
        <v>10</v>
      </c>
      <c r="C10" s="6">
        <v>1000.56</v>
      </c>
      <c r="D10" s="6">
        <v>2565.14</v>
      </c>
      <c r="E10" s="6">
        <v>408.5</v>
      </c>
      <c r="F10" s="6">
        <v>5973.92</v>
      </c>
      <c r="G10" s="6"/>
      <c r="H10" s="6"/>
      <c r="I10" s="6">
        <v>1738.34</v>
      </c>
      <c r="J10" s="64">
        <f t="shared" si="0"/>
        <v>11686.46</v>
      </c>
    </row>
    <row r="11" spans="1:10" ht="15.75">
      <c r="A11" s="54">
        <v>6</v>
      </c>
      <c r="B11" s="55" t="s">
        <v>11</v>
      </c>
      <c r="C11" s="6">
        <v>1334.08</v>
      </c>
      <c r="D11" s="6">
        <v>1999.14</v>
      </c>
      <c r="E11" s="6"/>
      <c r="F11" s="6">
        <v>5973.92</v>
      </c>
      <c r="G11" s="6"/>
      <c r="H11" s="6"/>
      <c r="I11" s="6">
        <v>6844.14</v>
      </c>
      <c r="J11" s="64">
        <f t="shared" si="0"/>
        <v>16151.279999999999</v>
      </c>
    </row>
    <row r="12" spans="1:10" ht="15.75">
      <c r="A12" s="54">
        <v>7</v>
      </c>
      <c r="B12" s="55" t="s">
        <v>57</v>
      </c>
      <c r="C12" s="6">
        <v>333.52</v>
      </c>
      <c r="D12" s="6">
        <v>1896.34</v>
      </c>
      <c r="E12" s="6"/>
      <c r="F12" s="6"/>
      <c r="G12" s="6"/>
      <c r="H12" s="6"/>
      <c r="I12" s="6">
        <v>5563.3</v>
      </c>
      <c r="J12" s="64">
        <f t="shared" si="0"/>
        <v>7793.16</v>
      </c>
    </row>
    <row r="13" spans="1:10" ht="15.75">
      <c r="A13" s="54">
        <v>8</v>
      </c>
      <c r="B13" s="55" t="s">
        <v>12</v>
      </c>
      <c r="C13" s="6">
        <v>333.52</v>
      </c>
      <c r="D13" s="6">
        <v>1282.57</v>
      </c>
      <c r="E13" s="6">
        <v>953.9</v>
      </c>
      <c r="F13" s="6">
        <v>17921.76</v>
      </c>
      <c r="G13" s="6"/>
      <c r="H13" s="6">
        <v>5825.66</v>
      </c>
      <c r="I13" s="6">
        <v>415.77</v>
      </c>
      <c r="J13" s="64">
        <f t="shared" si="0"/>
        <v>26733.18</v>
      </c>
    </row>
    <row r="14" spans="1:10" ht="15.75">
      <c r="A14" s="54">
        <v>9</v>
      </c>
      <c r="B14" s="55" t="s">
        <v>13</v>
      </c>
      <c r="C14" s="6">
        <v>1334.08</v>
      </c>
      <c r="D14" s="6">
        <v>1841.31</v>
      </c>
      <c r="E14" s="6"/>
      <c r="F14" s="6">
        <v>2986.96</v>
      </c>
      <c r="G14" s="6"/>
      <c r="H14" s="6"/>
      <c r="I14" s="6">
        <v>1953.18</v>
      </c>
      <c r="J14" s="64">
        <f t="shared" si="0"/>
        <v>8115.530000000001</v>
      </c>
    </row>
    <row r="15" spans="1:10" ht="15.75">
      <c r="A15" s="54">
        <v>10</v>
      </c>
      <c r="B15" s="55" t="s">
        <v>14</v>
      </c>
      <c r="C15" s="6"/>
      <c r="D15" s="6"/>
      <c r="E15" s="6"/>
      <c r="F15" s="6"/>
      <c r="G15" s="6"/>
      <c r="H15" s="6"/>
      <c r="I15" s="6"/>
      <c r="J15" s="64">
        <f t="shared" si="0"/>
        <v>0</v>
      </c>
    </row>
    <row r="16" spans="1:10" ht="15.75">
      <c r="A16" s="54">
        <v>11</v>
      </c>
      <c r="B16" s="55" t="s">
        <v>15</v>
      </c>
      <c r="C16" s="6">
        <v>667.04</v>
      </c>
      <c r="D16" s="6">
        <v>2006.4</v>
      </c>
      <c r="E16" s="6"/>
      <c r="F16" s="6"/>
      <c r="G16" s="6"/>
      <c r="H16" s="6"/>
      <c r="I16" s="6">
        <v>3775.73</v>
      </c>
      <c r="J16" s="64">
        <f t="shared" si="0"/>
        <v>6449.17</v>
      </c>
    </row>
    <row r="17" spans="1:10" ht="15.75">
      <c r="A17" s="54">
        <v>12</v>
      </c>
      <c r="B17" s="55" t="s">
        <v>16</v>
      </c>
      <c r="C17" s="6">
        <v>1334.08</v>
      </c>
      <c r="D17" s="6">
        <v>1315.22</v>
      </c>
      <c r="E17" s="6"/>
      <c r="F17" s="6"/>
      <c r="G17" s="6"/>
      <c r="H17" s="6"/>
      <c r="I17" s="6">
        <v>782.19</v>
      </c>
      <c r="J17" s="64">
        <f t="shared" si="0"/>
        <v>3431.4900000000002</v>
      </c>
    </row>
    <row r="18" spans="1:10" ht="15.75">
      <c r="A18" s="54">
        <v>13</v>
      </c>
      <c r="B18" s="55" t="s">
        <v>17</v>
      </c>
      <c r="C18" s="6">
        <v>1000.56</v>
      </c>
      <c r="D18" s="6">
        <v>3405.97</v>
      </c>
      <c r="E18" s="6">
        <v>914.63</v>
      </c>
      <c r="F18" s="6"/>
      <c r="G18" s="6"/>
      <c r="H18" s="6"/>
      <c r="I18" s="6">
        <v>5255.55</v>
      </c>
      <c r="J18" s="64">
        <f t="shared" si="0"/>
        <v>10576.71</v>
      </c>
    </row>
    <row r="19" spans="1:10" ht="15.75">
      <c r="A19" s="54">
        <v>14</v>
      </c>
      <c r="B19" s="55" t="s">
        <v>18</v>
      </c>
      <c r="C19" s="6"/>
      <c r="D19" s="6">
        <v>1227.54</v>
      </c>
      <c r="E19" s="6"/>
      <c r="F19" s="6"/>
      <c r="G19" s="6"/>
      <c r="H19" s="6"/>
      <c r="I19" s="6">
        <v>1365.58</v>
      </c>
      <c r="J19" s="64">
        <f t="shared" si="0"/>
        <v>2593.12</v>
      </c>
    </row>
    <row r="20" spans="1:10" ht="15.75">
      <c r="A20" s="54">
        <v>15</v>
      </c>
      <c r="B20" s="55" t="s">
        <v>19</v>
      </c>
      <c r="C20" s="6"/>
      <c r="D20" s="6"/>
      <c r="E20" s="6"/>
      <c r="F20" s="6"/>
      <c r="G20" s="6"/>
      <c r="H20" s="6"/>
      <c r="I20" s="6"/>
      <c r="J20" s="64">
        <f t="shared" si="0"/>
        <v>0</v>
      </c>
    </row>
    <row r="21" spans="1:10" ht="15.75">
      <c r="A21" s="54">
        <v>16</v>
      </c>
      <c r="B21" s="55" t="s">
        <v>20</v>
      </c>
      <c r="C21" s="6">
        <v>1000.56</v>
      </c>
      <c r="D21" s="6">
        <v>2620.17</v>
      </c>
      <c r="E21" s="6"/>
      <c r="F21" s="6"/>
      <c r="G21" s="6"/>
      <c r="H21" s="6"/>
      <c r="I21" s="6">
        <v>2163.08</v>
      </c>
      <c r="J21" s="64">
        <f t="shared" si="0"/>
        <v>5783.8099999999995</v>
      </c>
    </row>
    <row r="22" spans="1:10" ht="15.75">
      <c r="A22" s="54">
        <v>17</v>
      </c>
      <c r="B22" s="55" t="s">
        <v>21</v>
      </c>
      <c r="C22" s="6">
        <v>2334.61</v>
      </c>
      <c r="D22" s="6">
        <v>1282.55</v>
      </c>
      <c r="E22" s="6">
        <v>476.95</v>
      </c>
      <c r="F22" s="6"/>
      <c r="G22" s="6">
        <v>2004.13</v>
      </c>
      <c r="H22" s="6"/>
      <c r="I22" s="6">
        <v>5513.25</v>
      </c>
      <c r="J22" s="64">
        <f t="shared" si="0"/>
        <v>11611.49</v>
      </c>
    </row>
    <row r="23" spans="1:10" ht="15.75">
      <c r="A23" s="54">
        <v>18</v>
      </c>
      <c r="B23" s="55" t="s">
        <v>22</v>
      </c>
      <c r="C23" s="6">
        <v>333.52</v>
      </c>
      <c r="D23" s="6">
        <v>716.57</v>
      </c>
      <c r="E23" s="6"/>
      <c r="F23" s="6"/>
      <c r="G23" s="6"/>
      <c r="H23" s="6"/>
      <c r="I23" s="6"/>
      <c r="J23" s="64">
        <f t="shared" si="0"/>
        <v>1050.0900000000001</v>
      </c>
    </row>
    <row r="24" spans="1:10" ht="15.75">
      <c r="A24" s="54">
        <v>19</v>
      </c>
      <c r="B24" s="55" t="s">
        <v>23</v>
      </c>
      <c r="C24" s="6"/>
      <c r="D24" s="6"/>
      <c r="E24" s="6"/>
      <c r="F24" s="6"/>
      <c r="G24" s="6"/>
      <c r="H24" s="6"/>
      <c r="I24" s="6">
        <v>138.59</v>
      </c>
      <c r="J24" s="64">
        <f t="shared" si="0"/>
        <v>138.59</v>
      </c>
    </row>
    <row r="25" spans="1:10" ht="15.75">
      <c r="A25" s="54">
        <v>20</v>
      </c>
      <c r="B25" s="55" t="s">
        <v>24</v>
      </c>
      <c r="C25" s="6">
        <v>333.51</v>
      </c>
      <c r="D25" s="6">
        <v>1940.15</v>
      </c>
      <c r="E25" s="6"/>
      <c r="F25" s="6"/>
      <c r="G25" s="6"/>
      <c r="H25" s="6"/>
      <c r="I25" s="6">
        <v>4345.24</v>
      </c>
      <c r="J25" s="64">
        <f t="shared" si="0"/>
        <v>6618.9</v>
      </c>
    </row>
    <row r="26" spans="1:10" ht="15.75">
      <c r="A26" s="54">
        <v>21</v>
      </c>
      <c r="B26" s="55" t="s">
        <v>25</v>
      </c>
      <c r="C26" s="6">
        <v>1667.55</v>
      </c>
      <c r="D26" s="6">
        <v>2656.7</v>
      </c>
      <c r="E26" s="6"/>
      <c r="F26" s="6"/>
      <c r="G26" s="6"/>
      <c r="H26" s="6"/>
      <c r="I26" s="6">
        <v>2547.89</v>
      </c>
      <c r="J26" s="64">
        <f t="shared" si="0"/>
        <v>6872.139999999999</v>
      </c>
    </row>
    <row r="27" spans="1:10" ht="15.75">
      <c r="A27" s="54">
        <v>22</v>
      </c>
      <c r="B27" s="55" t="s">
        <v>26</v>
      </c>
      <c r="C27" s="6">
        <v>333.52</v>
      </c>
      <c r="D27" s="6"/>
      <c r="E27" s="6"/>
      <c r="F27" s="6"/>
      <c r="G27" s="6"/>
      <c r="H27" s="6"/>
      <c r="I27" s="6">
        <v>1288.38</v>
      </c>
      <c r="J27" s="64">
        <f t="shared" si="0"/>
        <v>1621.9</v>
      </c>
    </row>
    <row r="28" spans="1:10" ht="15.75">
      <c r="A28" s="54">
        <v>23</v>
      </c>
      <c r="B28" s="55" t="s">
        <v>27</v>
      </c>
      <c r="C28" s="6">
        <v>667.04</v>
      </c>
      <c r="D28" s="6">
        <v>613.77</v>
      </c>
      <c r="E28" s="6"/>
      <c r="F28" s="6"/>
      <c r="G28" s="6"/>
      <c r="H28" s="6"/>
      <c r="I28" s="6">
        <v>831.53</v>
      </c>
      <c r="J28" s="64">
        <f t="shared" si="0"/>
        <v>2112.34</v>
      </c>
    </row>
    <row r="29" spans="1:10" ht="15.75">
      <c r="A29" s="54">
        <v>24</v>
      </c>
      <c r="B29" s="55" t="s">
        <v>28</v>
      </c>
      <c r="C29" s="6">
        <v>4335.76</v>
      </c>
      <c r="D29" s="6">
        <v>4182.11</v>
      </c>
      <c r="E29" s="6">
        <v>922.1</v>
      </c>
      <c r="F29" s="6">
        <v>29869.6</v>
      </c>
      <c r="G29" s="6"/>
      <c r="H29" s="6"/>
      <c r="I29" s="6">
        <v>6688.23</v>
      </c>
      <c r="J29" s="64">
        <f t="shared" si="0"/>
        <v>45997.8</v>
      </c>
    </row>
    <row r="30" spans="1:10" ht="15.75">
      <c r="A30" s="54">
        <v>25</v>
      </c>
      <c r="B30" s="55" t="s">
        <v>29</v>
      </c>
      <c r="C30" s="6">
        <v>333.52</v>
      </c>
      <c r="D30" s="6">
        <v>2899.54</v>
      </c>
      <c r="E30" s="6"/>
      <c r="F30" s="6"/>
      <c r="G30" s="6"/>
      <c r="H30" s="6"/>
      <c r="I30" s="6">
        <v>5138.35</v>
      </c>
      <c r="J30" s="64">
        <f t="shared" si="0"/>
        <v>8371.41</v>
      </c>
    </row>
    <row r="31" spans="1:10" ht="15.75">
      <c r="A31" s="54">
        <v>26</v>
      </c>
      <c r="B31" s="55" t="s">
        <v>39</v>
      </c>
      <c r="C31" s="6"/>
      <c r="D31" s="6"/>
      <c r="E31" s="6"/>
      <c r="F31" s="6"/>
      <c r="G31" s="6"/>
      <c r="H31" s="6"/>
      <c r="I31" s="6"/>
      <c r="J31" s="64">
        <f t="shared" si="0"/>
        <v>0</v>
      </c>
    </row>
    <row r="32" spans="1:10" ht="15.75">
      <c r="A32" s="54">
        <v>27</v>
      </c>
      <c r="B32" s="55" t="s">
        <v>40</v>
      </c>
      <c r="C32" s="6">
        <v>1000.56</v>
      </c>
      <c r="D32" s="6">
        <v>668.8</v>
      </c>
      <c r="E32" s="6"/>
      <c r="F32" s="6"/>
      <c r="G32" s="6"/>
      <c r="H32" s="6"/>
      <c r="I32" s="6">
        <v>2688.8</v>
      </c>
      <c r="J32" s="64">
        <f t="shared" si="0"/>
        <v>4358.16</v>
      </c>
    </row>
    <row r="33" spans="1:10" ht="15.75">
      <c r="A33" s="54">
        <v>28</v>
      </c>
      <c r="B33" s="55" t="s">
        <v>41</v>
      </c>
      <c r="C33" s="6"/>
      <c r="D33" s="6"/>
      <c r="E33" s="6"/>
      <c r="F33" s="6"/>
      <c r="G33" s="6"/>
      <c r="H33" s="6"/>
      <c r="I33" s="6"/>
      <c r="J33" s="64">
        <f t="shared" si="0"/>
        <v>0</v>
      </c>
    </row>
    <row r="34" spans="1:10" ht="15.75">
      <c r="A34" s="54">
        <v>29</v>
      </c>
      <c r="B34" s="55" t="s">
        <v>43</v>
      </c>
      <c r="C34" s="6"/>
      <c r="D34" s="6"/>
      <c r="E34" s="6"/>
      <c r="F34" s="6"/>
      <c r="G34" s="6"/>
      <c r="H34" s="6"/>
      <c r="I34" s="6">
        <v>882.95</v>
      </c>
      <c r="J34" s="64">
        <f t="shared" si="0"/>
        <v>882.95</v>
      </c>
    </row>
    <row r="35" spans="1:10" ht="15.75">
      <c r="A35" s="54">
        <v>30</v>
      </c>
      <c r="B35" s="55" t="s">
        <v>45</v>
      </c>
      <c r="C35" s="6"/>
      <c r="D35" s="6"/>
      <c r="E35" s="6"/>
      <c r="F35" s="6"/>
      <c r="G35" s="6"/>
      <c r="H35" s="6"/>
      <c r="I35" s="6">
        <v>501.69</v>
      </c>
      <c r="J35" s="64">
        <f t="shared" si="0"/>
        <v>501.69</v>
      </c>
    </row>
    <row r="36" spans="1:10" ht="15.75">
      <c r="A36" s="54">
        <v>31</v>
      </c>
      <c r="B36" s="55" t="s">
        <v>58</v>
      </c>
      <c r="C36" s="6"/>
      <c r="D36" s="6"/>
      <c r="E36" s="6"/>
      <c r="F36" s="6"/>
      <c r="G36" s="6"/>
      <c r="H36" s="6"/>
      <c r="I36" s="6">
        <v>166.47</v>
      </c>
      <c r="J36" s="64">
        <f t="shared" si="0"/>
        <v>166.47</v>
      </c>
    </row>
    <row r="37" spans="1:10" ht="15.75">
      <c r="A37" s="54">
        <v>32</v>
      </c>
      <c r="B37" s="55" t="s">
        <v>59</v>
      </c>
      <c r="C37" s="6"/>
      <c r="D37" s="6"/>
      <c r="E37" s="6"/>
      <c r="F37" s="6"/>
      <c r="G37" s="6"/>
      <c r="H37" s="6"/>
      <c r="I37" s="6">
        <v>138.59</v>
      </c>
      <c r="J37" s="64">
        <f t="shared" si="0"/>
        <v>138.59</v>
      </c>
    </row>
    <row r="38" spans="1:10" ht="15.75">
      <c r="A38" s="54">
        <v>33</v>
      </c>
      <c r="B38" s="55" t="s">
        <v>68</v>
      </c>
      <c r="C38" s="6"/>
      <c r="D38" s="6">
        <v>1385.37</v>
      </c>
      <c r="E38" s="6"/>
      <c r="F38" s="6"/>
      <c r="G38" s="6"/>
      <c r="H38" s="6"/>
      <c r="I38" s="6">
        <v>155.37</v>
      </c>
      <c r="J38" s="64">
        <f t="shared" si="0"/>
        <v>1540.7399999999998</v>
      </c>
    </row>
    <row r="39" spans="1:10" ht="15.75">
      <c r="A39" s="56"/>
      <c r="B39" s="56" t="s">
        <v>30</v>
      </c>
      <c r="C39" s="77">
        <f aca="true" t="shared" si="1" ref="C39:I39">SUM(C6:C38)</f>
        <v>22345.75</v>
      </c>
      <c r="D39" s="77">
        <f t="shared" si="1"/>
        <v>43630.85000000001</v>
      </c>
      <c r="E39" s="77">
        <f t="shared" si="1"/>
        <v>6398.26</v>
      </c>
      <c r="F39" s="77">
        <f t="shared" si="1"/>
        <v>62726.159999999996</v>
      </c>
      <c r="G39" s="77">
        <f t="shared" si="1"/>
        <v>2004.13</v>
      </c>
      <c r="H39" s="77">
        <f>SUM(H6:H38)</f>
        <v>5825.66</v>
      </c>
      <c r="I39" s="77">
        <f t="shared" si="1"/>
        <v>67176.60999999999</v>
      </c>
      <c r="J39" s="64">
        <f t="shared" si="0"/>
        <v>210107.41999999998</v>
      </c>
    </row>
    <row r="40" ht="12.75">
      <c r="C40" s="73"/>
    </row>
    <row r="41" ht="12.75">
      <c r="C41" s="3"/>
    </row>
    <row r="42" spans="8:9" ht="12.75">
      <c r="H42" s="3"/>
      <c r="I42" s="3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D6" sqref="D6:D38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0" t="s">
        <v>91</v>
      </c>
      <c r="B3" s="60"/>
      <c r="C3" s="60"/>
      <c r="D3" s="60"/>
      <c r="E3" s="60"/>
      <c r="F3" s="60"/>
    </row>
    <row r="4" spans="1:6" ht="14.25">
      <c r="A4" s="83"/>
      <c r="B4" s="83"/>
      <c r="C4" s="83"/>
      <c r="D4" s="39"/>
      <c r="E4" s="35"/>
      <c r="F4" s="35"/>
    </row>
    <row r="5" spans="1:4" ht="31.5">
      <c r="A5" s="49" t="s">
        <v>0</v>
      </c>
      <c r="B5" s="50" t="s">
        <v>1</v>
      </c>
      <c r="C5" s="50" t="s">
        <v>64</v>
      </c>
      <c r="D5" s="50" t="s">
        <v>65</v>
      </c>
    </row>
    <row r="6" spans="1:4" ht="15.75">
      <c r="A6" s="54">
        <v>1</v>
      </c>
      <c r="B6" s="55" t="s">
        <v>6</v>
      </c>
      <c r="C6" s="62"/>
      <c r="D6" s="62"/>
    </row>
    <row r="7" spans="1:4" ht="15.75">
      <c r="A7" s="54">
        <v>2</v>
      </c>
      <c r="B7" s="55" t="s">
        <v>7</v>
      </c>
      <c r="C7" s="62"/>
      <c r="D7" s="62"/>
    </row>
    <row r="8" spans="1:4" ht="15.75">
      <c r="A8" s="54">
        <v>3</v>
      </c>
      <c r="B8" s="55" t="s">
        <v>8</v>
      </c>
      <c r="C8" s="62"/>
      <c r="D8" s="62"/>
    </row>
    <row r="9" spans="1:4" ht="15.75">
      <c r="A9" s="54">
        <v>4</v>
      </c>
      <c r="B9" s="55" t="s">
        <v>9</v>
      </c>
      <c r="C9" s="62"/>
      <c r="D9" s="62"/>
    </row>
    <row r="10" spans="1:4" ht="15.75">
      <c r="A10" s="54">
        <v>5</v>
      </c>
      <c r="B10" s="55" t="s">
        <v>10</v>
      </c>
      <c r="C10" s="62"/>
      <c r="D10" s="62"/>
    </row>
    <row r="11" spans="1:4" ht="15.75">
      <c r="A11" s="54">
        <v>6</v>
      </c>
      <c r="B11" s="55" t="s">
        <v>11</v>
      </c>
      <c r="C11" s="62"/>
      <c r="D11" s="62"/>
    </row>
    <row r="12" spans="1:4" ht="15.75">
      <c r="A12" s="54">
        <v>7</v>
      </c>
      <c r="B12" s="55" t="s">
        <v>57</v>
      </c>
      <c r="C12" s="62"/>
      <c r="D12" s="62"/>
    </row>
    <row r="13" spans="1:4" ht="15.75">
      <c r="A13" s="54">
        <v>8</v>
      </c>
      <c r="B13" s="55" t="s">
        <v>12</v>
      </c>
      <c r="C13" s="62"/>
      <c r="D13" s="62"/>
    </row>
    <row r="14" spans="1:4" ht="15.75">
      <c r="A14" s="54">
        <v>9</v>
      </c>
      <c r="B14" s="55" t="s">
        <v>13</v>
      </c>
      <c r="C14" s="62">
        <v>6692.53</v>
      </c>
      <c r="D14" s="62"/>
    </row>
    <row r="15" spans="1:4" ht="15.75">
      <c r="A15" s="54">
        <v>10</v>
      </c>
      <c r="B15" s="55" t="s">
        <v>14</v>
      </c>
      <c r="C15" s="62"/>
      <c r="D15" s="62"/>
    </row>
    <row r="16" spans="1:4" ht="15.75">
      <c r="A16" s="54">
        <v>11</v>
      </c>
      <c r="B16" s="55" t="s">
        <v>15</v>
      </c>
      <c r="C16" s="62"/>
      <c r="D16" s="62"/>
    </row>
    <row r="17" spans="1:4" ht="15.75">
      <c r="A17" s="54">
        <v>12</v>
      </c>
      <c r="B17" s="55" t="s">
        <v>16</v>
      </c>
      <c r="C17" s="62"/>
      <c r="D17" s="62"/>
    </row>
    <row r="18" spans="1:4" ht="15.75">
      <c r="A18" s="54">
        <v>13</v>
      </c>
      <c r="B18" s="55" t="s">
        <v>17</v>
      </c>
      <c r="C18" s="62">
        <v>3432.75</v>
      </c>
      <c r="D18" s="62"/>
    </row>
    <row r="19" spans="1:4" ht="15.75">
      <c r="A19" s="54">
        <v>14</v>
      </c>
      <c r="B19" s="55" t="s">
        <v>18</v>
      </c>
      <c r="C19" s="62"/>
      <c r="D19" s="62"/>
    </row>
    <row r="20" spans="1:4" ht="15.75">
      <c r="A20" s="54">
        <v>15</v>
      </c>
      <c r="B20" s="55" t="s">
        <v>19</v>
      </c>
      <c r="C20" s="62"/>
      <c r="D20" s="62"/>
    </row>
    <row r="21" spans="1:4" ht="15.75">
      <c r="A21" s="54">
        <v>16</v>
      </c>
      <c r="B21" s="55" t="s">
        <v>20</v>
      </c>
      <c r="C21" s="62"/>
      <c r="D21" s="62"/>
    </row>
    <row r="22" spans="1:4" ht="15.75">
      <c r="A22" s="54">
        <v>17</v>
      </c>
      <c r="B22" s="55" t="s">
        <v>21</v>
      </c>
      <c r="C22" s="62"/>
      <c r="D22" s="62"/>
    </row>
    <row r="23" spans="1:4" ht="15.75">
      <c r="A23" s="54">
        <v>18</v>
      </c>
      <c r="B23" s="55" t="s">
        <v>22</v>
      </c>
      <c r="C23" s="62"/>
      <c r="D23" s="62"/>
    </row>
    <row r="24" spans="1:4" ht="15.75">
      <c r="A24" s="54">
        <v>19</v>
      </c>
      <c r="B24" s="55" t="s">
        <v>23</v>
      </c>
      <c r="C24" s="62"/>
      <c r="D24" s="62"/>
    </row>
    <row r="25" spans="1:4" ht="15.75">
      <c r="A25" s="54">
        <v>20</v>
      </c>
      <c r="B25" s="55" t="s">
        <v>24</v>
      </c>
      <c r="C25" s="62">
        <v>407.29</v>
      </c>
      <c r="D25" s="62">
        <v>6612.66</v>
      </c>
    </row>
    <row r="26" spans="1:4" ht="15.75">
      <c r="A26" s="54">
        <v>21</v>
      </c>
      <c r="B26" s="55" t="s">
        <v>25</v>
      </c>
      <c r="C26" s="62"/>
      <c r="D26" s="62"/>
    </row>
    <row r="27" spans="1:4" ht="15.75">
      <c r="A27" s="54">
        <v>22</v>
      </c>
      <c r="B27" s="55" t="s">
        <v>26</v>
      </c>
      <c r="C27" s="62"/>
      <c r="D27" s="62"/>
    </row>
    <row r="28" spans="1:4" ht="15.75">
      <c r="A28" s="54">
        <v>23</v>
      </c>
      <c r="B28" s="55" t="s">
        <v>27</v>
      </c>
      <c r="C28" s="62"/>
      <c r="D28" s="62"/>
    </row>
    <row r="29" spans="1:4" ht="15.75">
      <c r="A29" s="54">
        <v>24</v>
      </c>
      <c r="B29" s="55" t="s">
        <v>28</v>
      </c>
      <c r="C29" s="62"/>
      <c r="D29" s="62"/>
    </row>
    <row r="30" spans="1:4" ht="15.75">
      <c r="A30" s="54">
        <v>25</v>
      </c>
      <c r="B30" s="55" t="s">
        <v>29</v>
      </c>
      <c r="C30" s="62"/>
      <c r="D30" s="62"/>
    </row>
    <row r="31" spans="1:4" ht="15.75">
      <c r="A31" s="54">
        <v>26</v>
      </c>
      <c r="B31" s="55" t="s">
        <v>39</v>
      </c>
      <c r="C31" s="62"/>
      <c r="D31" s="62"/>
    </row>
    <row r="32" spans="1:4" ht="15.75">
      <c r="A32" s="54">
        <v>27</v>
      </c>
      <c r="B32" s="55" t="s">
        <v>40</v>
      </c>
      <c r="C32" s="62"/>
      <c r="D32" s="62">
        <v>6676.7</v>
      </c>
    </row>
    <row r="33" spans="1:4" ht="15.75">
      <c r="A33" s="54">
        <v>28</v>
      </c>
      <c r="B33" s="55" t="s">
        <v>41</v>
      </c>
      <c r="C33" s="62"/>
      <c r="D33" s="62"/>
    </row>
    <row r="34" spans="1:4" ht="15.75">
      <c r="A34" s="54">
        <v>29</v>
      </c>
      <c r="B34" s="55" t="s">
        <v>43</v>
      </c>
      <c r="C34" s="62"/>
      <c r="D34" s="62"/>
    </row>
    <row r="35" spans="1:4" ht="15.75">
      <c r="A35" s="54">
        <v>30</v>
      </c>
      <c r="B35" s="55" t="s">
        <v>45</v>
      </c>
      <c r="C35" s="62"/>
      <c r="D35" s="62"/>
    </row>
    <row r="36" spans="1:4" ht="15.75">
      <c r="A36" s="54">
        <v>31</v>
      </c>
      <c r="B36" s="55" t="s">
        <v>58</v>
      </c>
      <c r="C36" s="62"/>
      <c r="D36" s="62"/>
    </row>
    <row r="37" spans="1:4" ht="15.75">
      <c r="A37" s="54">
        <v>32</v>
      </c>
      <c r="B37" s="55" t="s">
        <v>59</v>
      </c>
      <c r="C37" s="62"/>
      <c r="D37" s="62"/>
    </row>
    <row r="38" spans="1:4" ht="15.75">
      <c r="A38" s="54">
        <v>33</v>
      </c>
      <c r="B38" s="55" t="s">
        <v>68</v>
      </c>
      <c r="C38" s="62"/>
      <c r="D38" s="62"/>
    </row>
    <row r="39" spans="1:4" ht="15.75">
      <c r="A39" s="56"/>
      <c r="B39" s="56" t="s">
        <v>30</v>
      </c>
      <c r="C39" s="63">
        <f>SUM(C6:C38)</f>
        <v>10532.57</v>
      </c>
      <c r="D39" s="63">
        <f>SUM(D6:D38)</f>
        <v>13289.36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4">
      <selection activeCell="C7" sqref="C7:C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9" t="s">
        <v>80</v>
      </c>
      <c r="B3" s="79"/>
      <c r="C3" s="79"/>
      <c r="D3" s="79"/>
      <c r="E3" s="79"/>
      <c r="F3" s="79"/>
      <c r="G3" s="80"/>
    </row>
    <row r="4" spans="1:7" ht="12.75">
      <c r="A4" s="80"/>
      <c r="B4" s="80"/>
      <c r="C4" s="80"/>
      <c r="D4" s="80"/>
      <c r="E4" s="80"/>
      <c r="F4" s="80"/>
      <c r="G4" s="80"/>
    </row>
    <row r="5" spans="1:6" ht="15" thickBot="1">
      <c r="A5" s="35"/>
      <c r="B5" s="35"/>
      <c r="C5" s="36"/>
      <c r="D5" s="35"/>
      <c r="E5" s="37"/>
      <c r="F5" s="35"/>
    </row>
    <row r="6" spans="1:6" ht="46.5" customHeight="1" thickBot="1">
      <c r="A6" s="71" t="s">
        <v>0</v>
      </c>
      <c r="B6" s="72" t="s">
        <v>1</v>
      </c>
      <c r="C6" s="45" t="s">
        <v>31</v>
      </c>
      <c r="D6" s="45" t="s">
        <v>32</v>
      </c>
      <c r="E6" s="46" t="s">
        <v>33</v>
      </c>
      <c r="F6" s="35"/>
    </row>
    <row r="7" spans="1:9" ht="15.75">
      <c r="A7" s="69">
        <v>1</v>
      </c>
      <c r="B7" s="70" t="s">
        <v>6</v>
      </c>
      <c r="C7" s="43">
        <v>6005.55</v>
      </c>
      <c r="D7" s="43">
        <v>4770.68</v>
      </c>
      <c r="E7" s="44">
        <f>C7+D7</f>
        <v>10776.23</v>
      </c>
      <c r="F7" s="35"/>
      <c r="H7" s="3"/>
      <c r="I7" s="3"/>
    </row>
    <row r="8" spans="1:8" ht="15.75">
      <c r="A8" s="54">
        <v>2</v>
      </c>
      <c r="B8" s="55" t="s">
        <v>7</v>
      </c>
      <c r="C8" s="6">
        <v>0</v>
      </c>
      <c r="D8" s="6">
        <v>0</v>
      </c>
      <c r="E8" s="44">
        <f aca="true" t="shared" si="0" ref="E8:E40">C8+D8</f>
        <v>0</v>
      </c>
      <c r="F8" s="35"/>
      <c r="H8" s="3"/>
    </row>
    <row r="9" spans="1:8" ht="15.75">
      <c r="A9" s="54">
        <v>3</v>
      </c>
      <c r="B9" s="55" t="s">
        <v>8</v>
      </c>
      <c r="C9" s="1">
        <v>3092.45</v>
      </c>
      <c r="D9" s="6">
        <v>2473.92</v>
      </c>
      <c r="E9" s="44">
        <f t="shared" si="0"/>
        <v>5566.37</v>
      </c>
      <c r="F9" s="35"/>
      <c r="H9" s="3"/>
    </row>
    <row r="10" spans="1:8" ht="15.75">
      <c r="A10" s="54">
        <v>4</v>
      </c>
      <c r="B10" s="55" t="s">
        <v>9</v>
      </c>
      <c r="C10" s="6">
        <v>4969.55</v>
      </c>
      <c r="D10" s="6">
        <v>3975.46</v>
      </c>
      <c r="E10" s="44">
        <f t="shared" si="0"/>
        <v>8945.01</v>
      </c>
      <c r="F10" s="35"/>
      <c r="H10" s="3"/>
    </row>
    <row r="11" spans="1:8" ht="15.75">
      <c r="A11" s="54">
        <v>5</v>
      </c>
      <c r="B11" s="55" t="s">
        <v>10</v>
      </c>
      <c r="C11" s="6">
        <v>1533.63</v>
      </c>
      <c r="D11" s="6">
        <v>1226.94</v>
      </c>
      <c r="E11" s="44">
        <f t="shared" si="0"/>
        <v>2760.57</v>
      </c>
      <c r="F11" s="35"/>
      <c r="H11" s="3"/>
    </row>
    <row r="12" spans="1:8" ht="15.75">
      <c r="A12" s="54">
        <v>6</v>
      </c>
      <c r="B12" s="55" t="s">
        <v>11</v>
      </c>
      <c r="C12" s="6">
        <v>5969.47</v>
      </c>
      <c r="D12" s="6">
        <v>4775.5</v>
      </c>
      <c r="E12" s="44">
        <f t="shared" si="0"/>
        <v>10744.970000000001</v>
      </c>
      <c r="F12" s="35"/>
      <c r="H12" s="3"/>
    </row>
    <row r="13" spans="1:8" ht="15.75">
      <c r="A13" s="54">
        <v>7</v>
      </c>
      <c r="B13" s="55" t="s">
        <v>57</v>
      </c>
      <c r="C13" s="6">
        <v>7088.32</v>
      </c>
      <c r="D13" s="6">
        <v>5670.89</v>
      </c>
      <c r="E13" s="44">
        <f t="shared" si="0"/>
        <v>12759.21</v>
      </c>
      <c r="F13" s="35"/>
      <c r="H13" s="3"/>
    </row>
    <row r="14" spans="1:8" ht="15.75">
      <c r="A14" s="54">
        <v>8</v>
      </c>
      <c r="B14" s="55" t="s">
        <v>12</v>
      </c>
      <c r="C14" s="6">
        <v>785.75</v>
      </c>
      <c r="D14" s="6">
        <v>628.63</v>
      </c>
      <c r="E14" s="44">
        <f t="shared" si="0"/>
        <v>1414.38</v>
      </c>
      <c r="F14" s="35"/>
      <c r="H14" s="3"/>
    </row>
    <row r="15" spans="1:8" ht="15.75">
      <c r="A15" s="54">
        <v>9</v>
      </c>
      <c r="B15" s="55" t="s">
        <v>13</v>
      </c>
      <c r="C15" s="6">
        <v>2661.73</v>
      </c>
      <c r="D15" s="6">
        <v>2129.29</v>
      </c>
      <c r="E15" s="44">
        <f t="shared" si="0"/>
        <v>4791.02</v>
      </c>
      <c r="F15" s="35"/>
      <c r="H15" s="3"/>
    </row>
    <row r="16" spans="1:8" ht="15.75">
      <c r="A16" s="54">
        <v>10</v>
      </c>
      <c r="B16" s="55" t="s">
        <v>14</v>
      </c>
      <c r="C16" s="6">
        <v>0</v>
      </c>
      <c r="D16" s="6">
        <v>0</v>
      </c>
      <c r="E16" s="44">
        <f t="shared" si="0"/>
        <v>0</v>
      </c>
      <c r="F16" s="35"/>
      <c r="H16" s="3"/>
    </row>
    <row r="17" spans="1:8" ht="15.75">
      <c r="A17" s="54">
        <v>11</v>
      </c>
      <c r="B17" s="55" t="s">
        <v>15</v>
      </c>
      <c r="C17" s="6">
        <v>3845.59</v>
      </c>
      <c r="D17" s="6">
        <v>3076.47</v>
      </c>
      <c r="E17" s="44">
        <f t="shared" si="0"/>
        <v>6922.0599999999995</v>
      </c>
      <c r="F17" s="35"/>
      <c r="H17" s="3"/>
    </row>
    <row r="18" spans="1:8" ht="15.75">
      <c r="A18" s="54">
        <v>12</v>
      </c>
      <c r="B18" s="55" t="s">
        <v>16</v>
      </c>
      <c r="C18" s="6">
        <v>463.22</v>
      </c>
      <c r="D18" s="6">
        <v>370.66</v>
      </c>
      <c r="E18" s="44">
        <f t="shared" si="0"/>
        <v>833.8800000000001</v>
      </c>
      <c r="F18" s="35"/>
      <c r="H18" s="3"/>
    </row>
    <row r="19" spans="1:8" ht="15.75">
      <c r="A19" s="54">
        <v>13</v>
      </c>
      <c r="B19" s="55" t="s">
        <v>17</v>
      </c>
      <c r="C19" s="6">
        <v>3494.36</v>
      </c>
      <c r="D19" s="6">
        <v>2795.8</v>
      </c>
      <c r="E19" s="44">
        <f t="shared" si="0"/>
        <v>6290.16</v>
      </c>
      <c r="F19" s="35"/>
      <c r="H19" s="3"/>
    </row>
    <row r="20" spans="1:8" ht="15.75">
      <c r="A20" s="54">
        <v>14</v>
      </c>
      <c r="B20" s="55" t="s">
        <v>18</v>
      </c>
      <c r="C20" s="6">
        <v>4508.89</v>
      </c>
      <c r="D20" s="6">
        <v>3606.74</v>
      </c>
      <c r="E20" s="44">
        <f t="shared" si="0"/>
        <v>8115.63</v>
      </c>
      <c r="F20" s="35"/>
      <c r="H20" s="3"/>
    </row>
    <row r="21" spans="1:8" ht="15.75">
      <c r="A21" s="54">
        <v>15</v>
      </c>
      <c r="B21" s="55" t="s">
        <v>19</v>
      </c>
      <c r="C21" s="6">
        <v>1034.58</v>
      </c>
      <c r="D21" s="6">
        <v>827.7</v>
      </c>
      <c r="E21" s="44">
        <f t="shared" si="0"/>
        <v>1862.28</v>
      </c>
      <c r="F21" s="35"/>
      <c r="H21" s="3"/>
    </row>
    <row r="22" spans="1:8" ht="15.75">
      <c r="A22" s="54">
        <v>16</v>
      </c>
      <c r="B22" s="55" t="s">
        <v>20</v>
      </c>
      <c r="C22" s="6">
        <v>1428.91</v>
      </c>
      <c r="D22" s="6">
        <v>1143.16</v>
      </c>
      <c r="E22" s="44">
        <f t="shared" si="0"/>
        <v>2572.07</v>
      </c>
      <c r="F22" s="35"/>
      <c r="H22" s="3"/>
    </row>
    <row r="23" spans="1:8" ht="15.75">
      <c r="A23" s="54">
        <v>17</v>
      </c>
      <c r="B23" s="55" t="s">
        <v>21</v>
      </c>
      <c r="C23" s="6">
        <v>4944.13</v>
      </c>
      <c r="D23" s="6">
        <v>3955.89</v>
      </c>
      <c r="E23" s="44">
        <f t="shared" si="0"/>
        <v>8900.02</v>
      </c>
      <c r="F23" s="35"/>
      <c r="H23" s="3"/>
    </row>
    <row r="24" spans="1:8" ht="15.75">
      <c r="A24" s="54">
        <v>18</v>
      </c>
      <c r="B24" s="55" t="s">
        <v>22</v>
      </c>
      <c r="C24" s="6">
        <v>831.58</v>
      </c>
      <c r="D24" s="6">
        <v>665.27</v>
      </c>
      <c r="E24" s="44">
        <f t="shared" si="0"/>
        <v>1496.85</v>
      </c>
      <c r="F24" s="35"/>
      <c r="H24" s="3"/>
    </row>
    <row r="25" spans="1:8" ht="15.75">
      <c r="A25" s="54">
        <v>19</v>
      </c>
      <c r="B25" s="55" t="s">
        <v>23</v>
      </c>
      <c r="C25" s="6">
        <v>975.04</v>
      </c>
      <c r="D25" s="6">
        <v>779.99</v>
      </c>
      <c r="E25" s="44">
        <f t="shared" si="0"/>
        <v>1755.03</v>
      </c>
      <c r="F25" s="35"/>
      <c r="H25" s="3"/>
    </row>
    <row r="26" spans="1:8" ht="15.75">
      <c r="A26" s="54">
        <v>20</v>
      </c>
      <c r="B26" s="55" t="s">
        <v>24</v>
      </c>
      <c r="C26" s="6">
        <v>3348.54</v>
      </c>
      <c r="D26" s="6">
        <v>2679.6</v>
      </c>
      <c r="E26" s="44">
        <f t="shared" si="0"/>
        <v>6028.139999999999</v>
      </c>
      <c r="F26" s="35"/>
      <c r="H26" s="3"/>
    </row>
    <row r="27" spans="1:8" ht="15.75">
      <c r="A27" s="54">
        <v>21</v>
      </c>
      <c r="B27" s="55" t="s">
        <v>25</v>
      </c>
      <c r="C27" s="6">
        <v>4008.68</v>
      </c>
      <c r="D27" s="6">
        <v>3206.83</v>
      </c>
      <c r="E27" s="44">
        <f t="shared" si="0"/>
        <v>7215.51</v>
      </c>
      <c r="F27" s="35"/>
      <c r="H27" s="3"/>
    </row>
    <row r="28" spans="1:8" ht="15.75">
      <c r="A28" s="54">
        <v>22</v>
      </c>
      <c r="B28" s="55" t="s">
        <v>26</v>
      </c>
      <c r="C28" s="6">
        <v>2022.8</v>
      </c>
      <c r="D28" s="6">
        <v>1618.3</v>
      </c>
      <c r="E28" s="44">
        <f t="shared" si="0"/>
        <v>3641.1</v>
      </c>
      <c r="F28" s="35"/>
      <c r="H28" s="3"/>
    </row>
    <row r="29" spans="1:8" ht="15.75">
      <c r="A29" s="54">
        <v>23</v>
      </c>
      <c r="B29" s="55" t="s">
        <v>27</v>
      </c>
      <c r="C29" s="6">
        <v>1776</v>
      </c>
      <c r="D29" s="6">
        <v>1420.9</v>
      </c>
      <c r="E29" s="44">
        <f t="shared" si="0"/>
        <v>3196.9</v>
      </c>
      <c r="F29" s="35"/>
      <c r="H29" s="3"/>
    </row>
    <row r="30" spans="1:8" ht="15.75">
      <c r="A30" s="54">
        <v>24</v>
      </c>
      <c r="B30" s="55" t="s">
        <v>28</v>
      </c>
      <c r="C30" s="6">
        <v>7254.05</v>
      </c>
      <c r="D30" s="6">
        <v>5803.2</v>
      </c>
      <c r="E30" s="44">
        <f t="shared" si="0"/>
        <v>13057.25</v>
      </c>
      <c r="F30" s="35"/>
      <c r="H30" s="3"/>
    </row>
    <row r="31" spans="1:8" ht="15.75">
      <c r="A31" s="54">
        <v>25</v>
      </c>
      <c r="B31" s="55" t="s">
        <v>29</v>
      </c>
      <c r="C31" s="6">
        <v>9629.22</v>
      </c>
      <c r="D31" s="6">
        <v>7703.15</v>
      </c>
      <c r="E31" s="44">
        <f t="shared" si="0"/>
        <v>17332.37</v>
      </c>
      <c r="F31" s="35"/>
      <c r="H31" s="3"/>
    </row>
    <row r="32" spans="1:8" ht="15.75">
      <c r="A32" s="54">
        <v>26</v>
      </c>
      <c r="B32" s="55" t="s">
        <v>39</v>
      </c>
      <c r="C32" s="6">
        <v>588.59</v>
      </c>
      <c r="D32" s="6">
        <v>470.89</v>
      </c>
      <c r="E32" s="44">
        <f t="shared" si="0"/>
        <v>1059.48</v>
      </c>
      <c r="F32" s="35"/>
      <c r="H32" s="3"/>
    </row>
    <row r="33" spans="1:8" ht="15.75">
      <c r="A33" s="54">
        <v>27</v>
      </c>
      <c r="B33" s="55" t="s">
        <v>40</v>
      </c>
      <c r="C33" s="6">
        <v>6014.63</v>
      </c>
      <c r="D33" s="6">
        <v>4811.92</v>
      </c>
      <c r="E33" s="44">
        <f t="shared" si="0"/>
        <v>10826.55</v>
      </c>
      <c r="F33" s="35"/>
      <c r="H33" s="3"/>
    </row>
    <row r="34" spans="1:8" ht="15.75">
      <c r="A34" s="54">
        <v>28</v>
      </c>
      <c r="B34" s="55" t="s">
        <v>41</v>
      </c>
      <c r="C34" s="6">
        <v>0</v>
      </c>
      <c r="D34" s="6">
        <v>0</v>
      </c>
      <c r="E34" s="44">
        <f t="shared" si="0"/>
        <v>0</v>
      </c>
      <c r="F34" s="35"/>
      <c r="H34" s="3"/>
    </row>
    <row r="35" spans="1:8" ht="15.75">
      <c r="A35" s="54">
        <v>29</v>
      </c>
      <c r="B35" s="55" t="s">
        <v>43</v>
      </c>
      <c r="C35" s="6">
        <v>1579.76</v>
      </c>
      <c r="D35" s="6">
        <v>1263.86</v>
      </c>
      <c r="E35" s="44">
        <f t="shared" si="0"/>
        <v>2843.62</v>
      </c>
      <c r="F35" s="35"/>
      <c r="H35" s="3"/>
    </row>
    <row r="36" spans="1:8" ht="15.75">
      <c r="A36" s="54">
        <v>30</v>
      </c>
      <c r="B36" s="55" t="s">
        <v>45</v>
      </c>
      <c r="C36" s="6">
        <v>1938.78</v>
      </c>
      <c r="D36" s="6">
        <v>1551.19</v>
      </c>
      <c r="E36" s="44">
        <f t="shared" si="0"/>
        <v>3489.9700000000003</v>
      </c>
      <c r="F36" s="35"/>
      <c r="H36" s="3"/>
    </row>
    <row r="37" spans="1:8" ht="15.75">
      <c r="A37" s="54">
        <v>31</v>
      </c>
      <c r="B37" s="55" t="s">
        <v>58</v>
      </c>
      <c r="C37" s="6">
        <v>186.77</v>
      </c>
      <c r="D37" s="6">
        <v>149.43</v>
      </c>
      <c r="E37" s="44">
        <f t="shared" si="0"/>
        <v>336.20000000000005</v>
      </c>
      <c r="F37" s="35"/>
      <c r="H37" s="3"/>
    </row>
    <row r="38" spans="1:8" ht="15.75">
      <c r="A38" s="54">
        <v>32</v>
      </c>
      <c r="B38" s="55" t="s">
        <v>59</v>
      </c>
      <c r="C38" s="6">
        <v>1115.46</v>
      </c>
      <c r="D38" s="6">
        <v>892.34</v>
      </c>
      <c r="E38" s="44">
        <f t="shared" si="0"/>
        <v>2007.8000000000002</v>
      </c>
      <c r="F38" s="35"/>
      <c r="H38" s="3"/>
    </row>
    <row r="39" spans="1:8" ht="15.75">
      <c r="A39" s="54">
        <v>33</v>
      </c>
      <c r="B39" s="55" t="s">
        <v>68</v>
      </c>
      <c r="C39" s="6">
        <v>72.03</v>
      </c>
      <c r="D39" s="6">
        <v>57.63</v>
      </c>
      <c r="E39" s="44">
        <f t="shared" si="0"/>
        <v>129.66</v>
      </c>
      <c r="F39" s="35"/>
      <c r="H39" s="3"/>
    </row>
    <row r="40" spans="1:8" ht="15.75">
      <c r="A40" s="56"/>
      <c r="B40" s="56" t="s">
        <v>30</v>
      </c>
      <c r="C40" s="64">
        <f>SUM(C7:C39)</f>
        <v>93168.06000000001</v>
      </c>
      <c r="D40" s="64">
        <f>SUM(D7:D39)</f>
        <v>74502.23</v>
      </c>
      <c r="E40" s="44">
        <f t="shared" si="0"/>
        <v>167670.29</v>
      </c>
      <c r="F40" s="35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4">
      <selection activeCell="C6" sqref="C6:C38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79" t="s">
        <v>81</v>
      </c>
      <c r="C2" s="80"/>
      <c r="D2" s="80"/>
      <c r="E2" s="80"/>
      <c r="F2" s="80"/>
      <c r="G2" s="80"/>
      <c r="H2" s="80"/>
      <c r="I2" s="80"/>
      <c r="J2" s="80"/>
      <c r="K2" s="80"/>
    </row>
    <row r="3" spans="2:6" ht="15">
      <c r="B3" s="34"/>
      <c r="C3" s="34"/>
      <c r="D3" s="33"/>
      <c r="E3" s="33"/>
      <c r="F3" s="33"/>
    </row>
    <row r="4" spans="2:6" ht="14.25">
      <c r="B4" s="35"/>
      <c r="C4" s="36"/>
      <c r="D4" s="35"/>
      <c r="E4" s="37"/>
      <c r="F4" s="35"/>
    </row>
    <row r="5" spans="1:6" ht="60">
      <c r="A5" s="49" t="s">
        <v>0</v>
      </c>
      <c r="B5" s="50" t="s">
        <v>1</v>
      </c>
      <c r="C5" s="41" t="s">
        <v>31</v>
      </c>
      <c r="D5" s="41" t="s">
        <v>32</v>
      </c>
      <c r="E5" s="42" t="s">
        <v>75</v>
      </c>
      <c r="F5" s="35"/>
    </row>
    <row r="6" spans="1:6" ht="15.75">
      <c r="A6" s="76">
        <v>1</v>
      </c>
      <c r="B6" s="70" t="s">
        <v>6</v>
      </c>
      <c r="C6" s="43">
        <v>796.54</v>
      </c>
      <c r="D6" s="43">
        <v>785.99</v>
      </c>
      <c r="E6" s="44">
        <f>C6+D6</f>
        <v>1582.53</v>
      </c>
      <c r="F6" s="35"/>
    </row>
    <row r="7" spans="1:6" ht="15.75">
      <c r="A7" s="75">
        <v>2</v>
      </c>
      <c r="B7" s="55" t="s">
        <v>7</v>
      </c>
      <c r="C7" s="6"/>
      <c r="D7" s="6"/>
      <c r="E7" s="44">
        <f aca="true" t="shared" si="0" ref="E7:E39">C7+D7</f>
        <v>0</v>
      </c>
      <c r="F7" s="35"/>
    </row>
    <row r="8" spans="1:6" ht="15.75">
      <c r="A8" s="75">
        <v>3</v>
      </c>
      <c r="B8" s="55" t="s">
        <v>8</v>
      </c>
      <c r="C8" s="1">
        <v>312.88</v>
      </c>
      <c r="D8" s="6">
        <v>250.28</v>
      </c>
      <c r="E8" s="44">
        <f t="shared" si="0"/>
        <v>563.16</v>
      </c>
      <c r="F8" s="35"/>
    </row>
    <row r="9" spans="1:6" ht="15.75">
      <c r="A9" s="75">
        <v>4</v>
      </c>
      <c r="B9" s="55" t="s">
        <v>9</v>
      </c>
      <c r="C9" s="6"/>
      <c r="D9" s="6"/>
      <c r="E9" s="44">
        <f t="shared" si="0"/>
        <v>0</v>
      </c>
      <c r="F9" s="35"/>
    </row>
    <row r="10" spans="1:6" ht="15.75">
      <c r="A10" s="75">
        <v>5</v>
      </c>
      <c r="B10" s="55" t="s">
        <v>10</v>
      </c>
      <c r="C10" s="6">
        <v>293.96</v>
      </c>
      <c r="D10" s="6">
        <v>235.17</v>
      </c>
      <c r="E10" s="44">
        <f t="shared" si="0"/>
        <v>529.13</v>
      </c>
      <c r="F10" s="35"/>
    </row>
    <row r="11" spans="1:6" ht="15.75">
      <c r="A11" s="75">
        <v>6</v>
      </c>
      <c r="B11" s="55" t="s">
        <v>11</v>
      </c>
      <c r="C11" s="6">
        <v>435.55</v>
      </c>
      <c r="D11" s="6">
        <v>348.43</v>
      </c>
      <c r="E11" s="44">
        <f t="shared" si="0"/>
        <v>783.98</v>
      </c>
      <c r="F11" s="35"/>
    </row>
    <row r="12" spans="1:6" ht="15.75">
      <c r="A12" s="75">
        <v>7</v>
      </c>
      <c r="B12" s="55" t="s">
        <v>57</v>
      </c>
      <c r="C12" s="6">
        <v>885.95</v>
      </c>
      <c r="D12" s="6">
        <v>708.74</v>
      </c>
      <c r="E12" s="44">
        <f t="shared" si="0"/>
        <v>1594.69</v>
      </c>
      <c r="F12" s="35"/>
    </row>
    <row r="13" spans="1:6" ht="15.75">
      <c r="A13" s="75">
        <v>8</v>
      </c>
      <c r="B13" s="55" t="s">
        <v>12</v>
      </c>
      <c r="C13" s="6"/>
      <c r="D13" s="6"/>
      <c r="E13" s="44">
        <f t="shared" si="0"/>
        <v>0</v>
      </c>
      <c r="F13" s="35"/>
    </row>
    <row r="14" spans="1:6" ht="15.75">
      <c r="A14" s="75">
        <v>9</v>
      </c>
      <c r="B14" s="55" t="s">
        <v>13</v>
      </c>
      <c r="C14" s="6"/>
      <c r="D14" s="6"/>
      <c r="E14" s="44">
        <f t="shared" si="0"/>
        <v>0</v>
      </c>
      <c r="F14" s="35"/>
    </row>
    <row r="15" spans="1:6" ht="15.75">
      <c r="A15" s="75">
        <v>10</v>
      </c>
      <c r="B15" s="55" t="s">
        <v>14</v>
      </c>
      <c r="C15" s="6"/>
      <c r="D15" s="6"/>
      <c r="E15" s="44">
        <f t="shared" si="0"/>
        <v>0</v>
      </c>
      <c r="F15" s="35"/>
    </row>
    <row r="16" spans="1:6" ht="15.75">
      <c r="A16" s="75">
        <v>11</v>
      </c>
      <c r="B16" s="55" t="s">
        <v>15</v>
      </c>
      <c r="C16" s="6">
        <v>788.62</v>
      </c>
      <c r="D16" s="6">
        <v>630.88</v>
      </c>
      <c r="E16" s="44">
        <f t="shared" si="0"/>
        <v>1419.5</v>
      </c>
      <c r="F16" s="35"/>
    </row>
    <row r="17" spans="1:6" ht="15.75">
      <c r="A17" s="75">
        <v>12</v>
      </c>
      <c r="B17" s="55" t="s">
        <v>16</v>
      </c>
      <c r="C17" s="6"/>
      <c r="D17" s="6"/>
      <c r="E17" s="44">
        <f t="shared" si="0"/>
        <v>0</v>
      </c>
      <c r="F17" s="35"/>
    </row>
    <row r="18" spans="1:6" ht="15.75">
      <c r="A18" s="75">
        <v>13</v>
      </c>
      <c r="B18" s="55" t="s">
        <v>17</v>
      </c>
      <c r="C18" s="6">
        <v>324.04</v>
      </c>
      <c r="D18" s="6">
        <v>259.24</v>
      </c>
      <c r="E18" s="44">
        <f t="shared" si="0"/>
        <v>583.28</v>
      </c>
      <c r="F18" s="35"/>
    </row>
    <row r="19" spans="1:6" ht="15.75">
      <c r="A19" s="75">
        <v>14</v>
      </c>
      <c r="B19" s="55" t="s">
        <v>18</v>
      </c>
      <c r="C19" s="6">
        <v>606.84</v>
      </c>
      <c r="D19" s="6">
        <v>485.45</v>
      </c>
      <c r="E19" s="44">
        <f t="shared" si="0"/>
        <v>1092.29</v>
      </c>
      <c r="F19" s="35"/>
    </row>
    <row r="20" spans="1:6" ht="15.75">
      <c r="A20" s="75">
        <v>15</v>
      </c>
      <c r="B20" s="55" t="s">
        <v>19</v>
      </c>
      <c r="C20" s="6"/>
      <c r="D20" s="6"/>
      <c r="E20" s="44">
        <f t="shared" si="0"/>
        <v>0</v>
      </c>
      <c r="F20" s="35"/>
    </row>
    <row r="21" spans="1:6" ht="15.75">
      <c r="A21" s="75">
        <v>16</v>
      </c>
      <c r="B21" s="55" t="s">
        <v>20</v>
      </c>
      <c r="C21" s="6">
        <v>306.2</v>
      </c>
      <c r="D21" s="6">
        <v>244.96</v>
      </c>
      <c r="E21" s="44">
        <f t="shared" si="0"/>
        <v>551.16</v>
      </c>
      <c r="F21" s="35"/>
    </row>
    <row r="22" spans="1:6" ht="15.75">
      <c r="A22" s="75">
        <v>17</v>
      </c>
      <c r="B22" s="55" t="s">
        <v>21</v>
      </c>
      <c r="C22" s="6">
        <v>435.53</v>
      </c>
      <c r="D22" s="6">
        <v>348.43</v>
      </c>
      <c r="E22" s="44">
        <f t="shared" si="0"/>
        <v>783.96</v>
      </c>
      <c r="F22" s="35"/>
    </row>
    <row r="23" spans="1:6" ht="15.75">
      <c r="A23" s="75">
        <v>18</v>
      </c>
      <c r="B23" s="55" t="s">
        <v>22</v>
      </c>
      <c r="C23" s="6"/>
      <c r="D23" s="6"/>
      <c r="E23" s="44">
        <f t="shared" si="0"/>
        <v>0</v>
      </c>
      <c r="F23" s="35"/>
    </row>
    <row r="24" spans="1:6" ht="15.75">
      <c r="A24" s="75">
        <v>19</v>
      </c>
      <c r="B24" s="55" t="s">
        <v>23</v>
      </c>
      <c r="C24" s="6"/>
      <c r="D24" s="6"/>
      <c r="E24" s="44">
        <f t="shared" si="0"/>
        <v>0</v>
      </c>
      <c r="F24" s="35"/>
    </row>
    <row r="25" spans="1:6" ht="15.75">
      <c r="A25" s="75">
        <v>20</v>
      </c>
      <c r="B25" s="55" t="s">
        <v>24</v>
      </c>
      <c r="C25" s="6">
        <v>435.53</v>
      </c>
      <c r="D25" s="6">
        <v>348.43</v>
      </c>
      <c r="E25" s="44">
        <f t="shared" si="0"/>
        <v>783.96</v>
      </c>
      <c r="F25" s="35"/>
    </row>
    <row r="26" spans="1:6" ht="15.75">
      <c r="A26" s="75">
        <v>21</v>
      </c>
      <c r="B26" s="55" t="s">
        <v>25</v>
      </c>
      <c r="C26" s="6">
        <v>213.14</v>
      </c>
      <c r="D26" s="6">
        <v>170.52</v>
      </c>
      <c r="E26" s="44">
        <f t="shared" si="0"/>
        <v>383.65999999999997</v>
      </c>
      <c r="F26" s="35"/>
    </row>
    <row r="27" spans="1:6" ht="15.75">
      <c r="A27" s="75">
        <v>22</v>
      </c>
      <c r="B27" s="55" t="s">
        <v>26</v>
      </c>
      <c r="C27" s="6">
        <v>335.22</v>
      </c>
      <c r="D27" s="6">
        <v>268.18</v>
      </c>
      <c r="E27" s="44">
        <f t="shared" si="0"/>
        <v>603.4000000000001</v>
      </c>
      <c r="F27" s="35"/>
    </row>
    <row r="28" spans="1:6" ht="15.75">
      <c r="A28" s="75">
        <v>23</v>
      </c>
      <c r="B28" s="55" t="s">
        <v>27</v>
      </c>
      <c r="C28" s="6">
        <v>312.88</v>
      </c>
      <c r="D28" s="6">
        <v>250.28</v>
      </c>
      <c r="E28" s="44">
        <f t="shared" si="0"/>
        <v>563.16</v>
      </c>
      <c r="F28" s="35"/>
    </row>
    <row r="29" spans="1:6" ht="15.75">
      <c r="A29" s="75">
        <v>24</v>
      </c>
      <c r="B29" s="55" t="s">
        <v>28</v>
      </c>
      <c r="C29" s="6">
        <v>415.77</v>
      </c>
      <c r="D29" s="6">
        <v>332.61</v>
      </c>
      <c r="E29" s="44">
        <f t="shared" si="0"/>
        <v>748.38</v>
      </c>
      <c r="F29" s="35"/>
    </row>
    <row r="30" spans="1:6" ht="15.75">
      <c r="A30" s="75">
        <v>25</v>
      </c>
      <c r="B30" s="55" t="s">
        <v>29</v>
      </c>
      <c r="C30" s="6">
        <v>1363.44</v>
      </c>
      <c r="D30" s="6">
        <v>1090.72</v>
      </c>
      <c r="E30" s="44">
        <f t="shared" si="0"/>
        <v>2454.16</v>
      </c>
      <c r="F30" s="35"/>
    </row>
    <row r="31" spans="1:6" ht="15.75">
      <c r="A31" s="75">
        <v>26</v>
      </c>
      <c r="B31" s="55" t="s">
        <v>39</v>
      </c>
      <c r="C31" s="6"/>
      <c r="D31" s="6"/>
      <c r="E31" s="44">
        <f t="shared" si="0"/>
        <v>0</v>
      </c>
      <c r="F31" s="35"/>
    </row>
    <row r="32" spans="1:6" ht="15.75">
      <c r="A32" s="75">
        <v>27</v>
      </c>
      <c r="B32" s="55" t="s">
        <v>40</v>
      </c>
      <c r="C32" s="6"/>
      <c r="D32" s="6"/>
      <c r="E32" s="44">
        <f t="shared" si="0"/>
        <v>0</v>
      </c>
      <c r="F32" s="35"/>
    </row>
    <row r="33" spans="1:6" ht="15.75">
      <c r="A33" s="75">
        <v>28</v>
      </c>
      <c r="B33" s="55" t="s">
        <v>41</v>
      </c>
      <c r="C33" s="6"/>
      <c r="D33" s="6"/>
      <c r="E33" s="44">
        <f t="shared" si="0"/>
        <v>0</v>
      </c>
      <c r="F33" s="35"/>
    </row>
    <row r="34" spans="1:6" ht="15.75">
      <c r="A34" s="75">
        <v>29</v>
      </c>
      <c r="B34" s="55" t="s">
        <v>43</v>
      </c>
      <c r="C34" s="6">
        <v>156.44</v>
      </c>
      <c r="D34" s="6">
        <v>125.14</v>
      </c>
      <c r="E34" s="44">
        <f t="shared" si="0"/>
        <v>281.58</v>
      </c>
      <c r="F34" s="35"/>
    </row>
    <row r="35" spans="1:6" ht="15.75">
      <c r="A35" s="75">
        <v>30</v>
      </c>
      <c r="B35" s="55" t="s">
        <v>45</v>
      </c>
      <c r="C35" s="6">
        <v>166.47</v>
      </c>
      <c r="D35" s="6">
        <v>133.18</v>
      </c>
      <c r="E35" s="44">
        <f t="shared" si="0"/>
        <v>299.65</v>
      </c>
      <c r="F35" s="35"/>
    </row>
    <row r="36" spans="1:6" ht="15.75">
      <c r="A36" s="75">
        <v>31</v>
      </c>
      <c r="B36" s="55" t="s">
        <v>58</v>
      </c>
      <c r="C36" s="6"/>
      <c r="D36" s="6"/>
      <c r="E36" s="44">
        <f t="shared" si="0"/>
        <v>0</v>
      </c>
      <c r="F36" s="35"/>
    </row>
    <row r="37" spans="1:6" ht="15.75">
      <c r="A37" s="75">
        <v>32</v>
      </c>
      <c r="B37" s="55" t="s">
        <v>59</v>
      </c>
      <c r="C37" s="6"/>
      <c r="D37" s="6"/>
      <c r="E37" s="44">
        <f t="shared" si="0"/>
        <v>0</v>
      </c>
      <c r="F37" s="35"/>
    </row>
    <row r="38" spans="1:6" ht="15.75">
      <c r="A38" s="75">
        <v>33</v>
      </c>
      <c r="B38" s="55" t="s">
        <v>68</v>
      </c>
      <c r="C38" s="6"/>
      <c r="D38" s="6"/>
      <c r="E38" s="44">
        <f t="shared" si="0"/>
        <v>0</v>
      </c>
      <c r="F38" s="35"/>
    </row>
    <row r="39" spans="1:6" ht="15.75">
      <c r="A39" s="75"/>
      <c r="B39" s="56" t="s">
        <v>30</v>
      </c>
      <c r="C39" s="64">
        <f>SUM(C6:C38)</f>
        <v>8585</v>
      </c>
      <c r="D39" s="64">
        <f>SUM(D6:D38)</f>
        <v>7016.630000000002</v>
      </c>
      <c r="E39" s="44">
        <f t="shared" si="0"/>
        <v>15601.630000000001</v>
      </c>
      <c r="F39" s="35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4">
      <selection activeCell="E39" sqref="E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81" t="s">
        <v>82</v>
      </c>
      <c r="B3" s="81"/>
      <c r="C3" s="81"/>
      <c r="D3" s="81"/>
      <c r="E3" s="81"/>
      <c r="F3" s="81"/>
      <c r="G3" s="81"/>
    </row>
    <row r="4" spans="1:7" ht="14.25">
      <c r="A4" s="35"/>
      <c r="B4" s="35"/>
      <c r="C4" s="37"/>
      <c r="D4" s="1"/>
      <c r="E4" s="1"/>
      <c r="F4" s="35"/>
      <c r="G4" s="35"/>
    </row>
    <row r="5" spans="1:7" ht="30">
      <c r="A5" s="49" t="s">
        <v>0</v>
      </c>
      <c r="B5" s="50" t="s">
        <v>1</v>
      </c>
      <c r="C5" s="42" t="s">
        <v>34</v>
      </c>
      <c r="D5" s="1"/>
      <c r="E5" s="1"/>
      <c r="F5" s="35"/>
      <c r="G5" s="35"/>
    </row>
    <row r="6" spans="1:7" ht="15.75">
      <c r="A6" s="54">
        <v>1</v>
      </c>
      <c r="B6" s="55" t="s">
        <v>6</v>
      </c>
      <c r="C6" s="65">
        <v>47947.83</v>
      </c>
      <c r="D6" s="1"/>
      <c r="E6" s="1"/>
      <c r="F6" s="35"/>
      <c r="G6" s="35"/>
    </row>
    <row r="7" spans="1:7" ht="15.75">
      <c r="A7" s="54">
        <v>2</v>
      </c>
      <c r="B7" s="55" t="s">
        <v>7</v>
      </c>
      <c r="C7" s="65"/>
      <c r="D7" s="1"/>
      <c r="E7" s="1"/>
      <c r="F7" s="35"/>
      <c r="G7" s="35"/>
    </row>
    <row r="8" spans="1:7" ht="15.75">
      <c r="A8" s="54">
        <v>3</v>
      </c>
      <c r="B8" s="55" t="s">
        <v>8</v>
      </c>
      <c r="C8" s="65">
        <v>7624.88</v>
      </c>
      <c r="D8" s="1"/>
      <c r="E8" s="1"/>
      <c r="F8" s="35"/>
      <c r="G8" s="35"/>
    </row>
    <row r="9" spans="1:7" ht="15.75">
      <c r="A9" s="54">
        <v>4</v>
      </c>
      <c r="B9" s="55" t="s">
        <v>9</v>
      </c>
      <c r="C9" s="65">
        <v>8614.19</v>
      </c>
      <c r="D9" s="1"/>
      <c r="E9" s="1"/>
      <c r="F9" s="35"/>
      <c r="G9" s="35"/>
    </row>
    <row r="10" spans="1:7" ht="15.75">
      <c r="A10" s="54">
        <v>5</v>
      </c>
      <c r="B10" s="55" t="s">
        <v>10</v>
      </c>
      <c r="C10" s="65">
        <v>26481.43</v>
      </c>
      <c r="D10" s="1"/>
      <c r="E10" s="1"/>
      <c r="F10" s="35"/>
      <c r="G10" s="35"/>
    </row>
    <row r="11" spans="1:7" ht="15.75">
      <c r="A11" s="54">
        <v>6</v>
      </c>
      <c r="B11" s="55" t="s">
        <v>11</v>
      </c>
      <c r="C11" s="65">
        <v>71776.91</v>
      </c>
      <c r="D11" s="1"/>
      <c r="E11" s="1"/>
      <c r="F11" s="35"/>
      <c r="G11" s="35"/>
    </row>
    <row r="12" spans="1:7" ht="15.75">
      <c r="A12" s="54">
        <v>7</v>
      </c>
      <c r="B12" s="55" t="s">
        <v>57</v>
      </c>
      <c r="C12" s="65">
        <v>28862.68</v>
      </c>
      <c r="D12" s="1"/>
      <c r="E12" s="1"/>
      <c r="F12" s="35"/>
      <c r="G12" s="35"/>
    </row>
    <row r="13" spans="1:7" ht="15.75">
      <c r="A13" s="54">
        <v>8</v>
      </c>
      <c r="B13" s="55" t="s">
        <v>12</v>
      </c>
      <c r="C13" s="65">
        <v>92053</v>
      </c>
      <c r="D13" s="1"/>
      <c r="E13" s="1"/>
      <c r="F13" s="35"/>
      <c r="G13" s="35"/>
    </row>
    <row r="14" spans="1:7" ht="15.75">
      <c r="A14" s="54">
        <v>9</v>
      </c>
      <c r="B14" s="55" t="s">
        <v>13</v>
      </c>
      <c r="C14" s="65">
        <v>18950.62</v>
      </c>
      <c r="D14" s="1"/>
      <c r="E14" s="1"/>
      <c r="F14" s="35"/>
      <c r="G14" s="35"/>
    </row>
    <row r="15" spans="1:7" ht="15.75">
      <c r="A15" s="54">
        <v>10</v>
      </c>
      <c r="B15" s="55" t="s">
        <v>14</v>
      </c>
      <c r="C15" s="65"/>
      <c r="D15" s="1"/>
      <c r="E15" s="1"/>
      <c r="F15" s="35"/>
      <c r="G15" s="35"/>
    </row>
    <row r="16" spans="1:7" ht="15.75">
      <c r="A16" s="54">
        <v>11</v>
      </c>
      <c r="B16" s="55" t="s">
        <v>15</v>
      </c>
      <c r="C16" s="65">
        <v>27161.36</v>
      </c>
      <c r="D16" s="1"/>
      <c r="E16" s="1"/>
      <c r="F16" s="35"/>
      <c r="G16" s="35"/>
    </row>
    <row r="17" spans="1:7" ht="15.75">
      <c r="A17" s="54">
        <v>12</v>
      </c>
      <c r="B17" s="55" t="s">
        <v>16</v>
      </c>
      <c r="C17" s="65">
        <v>3891.64</v>
      </c>
      <c r="D17" s="1"/>
      <c r="E17" s="1"/>
      <c r="F17" s="35"/>
      <c r="G17" s="35"/>
    </row>
    <row r="18" spans="1:7" ht="15.75">
      <c r="A18" s="54">
        <v>13</v>
      </c>
      <c r="B18" s="55" t="s">
        <v>17</v>
      </c>
      <c r="C18" s="65">
        <v>21427.25</v>
      </c>
      <c r="D18" s="1"/>
      <c r="E18" s="1"/>
      <c r="F18" s="35"/>
      <c r="G18" s="35"/>
    </row>
    <row r="19" spans="1:7" ht="15.75">
      <c r="A19" s="54">
        <v>14</v>
      </c>
      <c r="B19" s="55" t="s">
        <v>18</v>
      </c>
      <c r="C19" s="65">
        <v>2700.62</v>
      </c>
      <c r="D19" s="1"/>
      <c r="E19" s="1"/>
      <c r="F19" s="35"/>
      <c r="G19" s="35"/>
    </row>
    <row r="20" spans="1:7" ht="15.75">
      <c r="A20" s="54">
        <v>15</v>
      </c>
      <c r="B20" s="55" t="s">
        <v>19</v>
      </c>
      <c r="C20" s="65">
        <v>1939.34</v>
      </c>
      <c r="D20" s="1"/>
      <c r="E20" s="1"/>
      <c r="F20" s="35"/>
      <c r="G20" s="35"/>
    </row>
    <row r="21" spans="1:7" ht="15.75">
      <c r="A21" s="54">
        <v>16</v>
      </c>
      <c r="B21" s="55" t="s">
        <v>20</v>
      </c>
      <c r="C21" s="65">
        <v>5653.27</v>
      </c>
      <c r="D21" s="1"/>
      <c r="E21" s="1"/>
      <c r="F21" s="35"/>
      <c r="G21" s="35"/>
    </row>
    <row r="22" spans="1:7" ht="15.75">
      <c r="A22" s="54">
        <v>17</v>
      </c>
      <c r="B22" s="55" t="s">
        <v>21</v>
      </c>
      <c r="C22" s="65">
        <v>28524.92</v>
      </c>
      <c r="D22" s="1"/>
      <c r="E22" s="1"/>
      <c r="F22" s="35"/>
      <c r="G22" s="35"/>
    </row>
    <row r="23" spans="1:7" ht="15.75">
      <c r="A23" s="54">
        <v>18</v>
      </c>
      <c r="B23" s="55" t="s">
        <v>22</v>
      </c>
      <c r="C23" s="65">
        <v>2634.96</v>
      </c>
      <c r="D23" s="1"/>
      <c r="E23" s="1"/>
      <c r="F23" s="35"/>
      <c r="G23" s="35"/>
    </row>
    <row r="24" spans="1:7" ht="15.75">
      <c r="A24" s="54">
        <v>19</v>
      </c>
      <c r="B24" s="55" t="s">
        <v>23</v>
      </c>
      <c r="C24" s="65">
        <v>1683.98</v>
      </c>
      <c r="D24" s="1"/>
      <c r="E24" s="1"/>
      <c r="F24" s="35"/>
      <c r="G24" s="35"/>
    </row>
    <row r="25" spans="1:7" ht="15.75">
      <c r="A25" s="54">
        <v>20</v>
      </c>
      <c r="B25" s="55" t="s">
        <v>24</v>
      </c>
      <c r="C25" s="65">
        <v>15881.08</v>
      </c>
      <c r="D25" s="1"/>
      <c r="E25" s="1"/>
      <c r="F25" s="35"/>
      <c r="G25" s="35"/>
    </row>
    <row r="26" spans="1:7" ht="15.75">
      <c r="A26" s="54">
        <v>21</v>
      </c>
      <c r="B26" s="55" t="s">
        <v>25</v>
      </c>
      <c r="C26" s="65">
        <v>30070.59</v>
      </c>
      <c r="D26" s="1"/>
      <c r="E26" s="1"/>
      <c r="F26" s="35"/>
      <c r="G26" s="35"/>
    </row>
    <row r="27" spans="1:7" ht="15.75">
      <c r="A27" s="54">
        <v>22</v>
      </c>
      <c r="B27" s="55" t="s">
        <v>26</v>
      </c>
      <c r="C27" s="65">
        <v>12222.39</v>
      </c>
      <c r="D27" s="1"/>
      <c r="E27" s="1"/>
      <c r="F27" s="35"/>
      <c r="G27" s="35"/>
    </row>
    <row r="28" spans="1:7" ht="15.75">
      <c r="A28" s="54">
        <v>23</v>
      </c>
      <c r="B28" s="55" t="s">
        <v>27</v>
      </c>
      <c r="C28" s="65">
        <v>3273.04</v>
      </c>
      <c r="D28" s="1"/>
      <c r="E28" s="1"/>
      <c r="F28" s="35"/>
      <c r="G28" s="35"/>
    </row>
    <row r="29" spans="1:7" ht="15.75">
      <c r="A29" s="54">
        <v>24</v>
      </c>
      <c r="B29" s="55" t="s">
        <v>28</v>
      </c>
      <c r="C29" s="65">
        <v>26987.6</v>
      </c>
      <c r="D29" s="1"/>
      <c r="E29" s="1"/>
      <c r="F29" s="35"/>
      <c r="G29" s="35"/>
    </row>
    <row r="30" spans="1:7" ht="15.75">
      <c r="A30" s="54">
        <v>25</v>
      </c>
      <c r="B30" s="55" t="s">
        <v>29</v>
      </c>
      <c r="C30" s="65">
        <v>12359.77</v>
      </c>
      <c r="D30" s="1"/>
      <c r="E30" s="1"/>
      <c r="F30" s="35"/>
      <c r="G30" s="35"/>
    </row>
    <row r="31" spans="1:7" ht="15.75">
      <c r="A31" s="54">
        <v>26</v>
      </c>
      <c r="B31" s="55" t="s">
        <v>39</v>
      </c>
      <c r="C31" s="65">
        <v>621.3</v>
      </c>
      <c r="D31" s="1"/>
      <c r="E31" s="1"/>
      <c r="F31" s="35"/>
      <c r="G31" s="35"/>
    </row>
    <row r="32" spans="1:7" ht="15.75">
      <c r="A32" s="54">
        <v>27</v>
      </c>
      <c r="B32" s="55" t="s">
        <v>40</v>
      </c>
      <c r="C32" s="65">
        <v>16213.37</v>
      </c>
      <c r="D32" s="1"/>
      <c r="E32" s="1"/>
      <c r="F32" s="35"/>
      <c r="G32" s="35"/>
    </row>
    <row r="33" spans="1:7" ht="15.75">
      <c r="A33" s="54">
        <v>28</v>
      </c>
      <c r="B33" s="55" t="s">
        <v>41</v>
      </c>
      <c r="C33" s="65"/>
      <c r="D33" s="1"/>
      <c r="E33" s="1"/>
      <c r="F33" s="35"/>
      <c r="G33" s="35"/>
    </row>
    <row r="34" spans="1:7" ht="15.75">
      <c r="A34" s="54">
        <v>29</v>
      </c>
      <c r="B34" s="55" t="s">
        <v>43</v>
      </c>
      <c r="C34" s="65">
        <v>945</v>
      </c>
      <c r="D34" s="1"/>
      <c r="E34" s="1"/>
      <c r="F34" s="35"/>
      <c r="G34" s="35"/>
    </row>
    <row r="35" spans="1:7" ht="15.75">
      <c r="A35" s="54">
        <v>30</v>
      </c>
      <c r="B35" s="55" t="s">
        <v>45</v>
      </c>
      <c r="C35" s="65">
        <v>701.02</v>
      </c>
      <c r="D35" s="1"/>
      <c r="E35" s="1"/>
      <c r="F35" s="35"/>
      <c r="G35" s="35"/>
    </row>
    <row r="36" spans="1:7" ht="15.75">
      <c r="A36" s="54">
        <v>31</v>
      </c>
      <c r="B36" s="55" t="s">
        <v>58</v>
      </c>
      <c r="C36" s="65">
        <v>1029.01</v>
      </c>
      <c r="D36" s="1"/>
      <c r="E36" s="1"/>
      <c r="F36" s="35"/>
      <c r="G36" s="35"/>
    </row>
    <row r="37" spans="1:7" ht="15.75">
      <c r="A37" s="54">
        <v>32</v>
      </c>
      <c r="B37" s="55" t="s">
        <v>59</v>
      </c>
      <c r="C37" s="65">
        <v>1603.18</v>
      </c>
      <c r="D37" s="1"/>
      <c r="E37" s="1"/>
      <c r="F37" s="35"/>
      <c r="G37" s="35"/>
    </row>
    <row r="38" spans="1:7" ht="15.75">
      <c r="A38" s="54">
        <v>33</v>
      </c>
      <c r="B38" s="55" t="s">
        <v>68</v>
      </c>
      <c r="C38" s="65">
        <v>1735.18</v>
      </c>
      <c r="D38" s="1"/>
      <c r="E38" s="1"/>
      <c r="F38" s="35"/>
      <c r="G38" s="35"/>
    </row>
    <row r="39" spans="1:7" ht="15.75">
      <c r="A39" s="56"/>
      <c r="B39" s="56" t="s">
        <v>30</v>
      </c>
      <c r="C39" s="7">
        <f>SUM(C6:C38)</f>
        <v>521571.41000000003</v>
      </c>
      <c r="D39" s="1"/>
      <c r="E39" s="1"/>
      <c r="F39" s="35"/>
      <c r="G39" s="35"/>
    </row>
    <row r="40" spans="1:7" ht="14.25">
      <c r="A40" s="35"/>
      <c r="B40" s="35"/>
      <c r="C40" s="37"/>
      <c r="D40" s="1"/>
      <c r="E40" s="1"/>
      <c r="F40" s="35"/>
      <c r="G40" s="35"/>
    </row>
    <row r="41" spans="1:7" ht="14.25">
      <c r="A41" s="35"/>
      <c r="B41" s="35"/>
      <c r="C41" s="78"/>
      <c r="D41" s="1"/>
      <c r="E41" s="35"/>
      <c r="F41" s="35"/>
      <c r="G41" s="35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7">
      <selection activeCell="C44" sqref="C44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2" t="s">
        <v>83</v>
      </c>
      <c r="B4" s="82"/>
      <c r="C4" s="82"/>
      <c r="D4" s="82"/>
      <c r="E4" s="82"/>
      <c r="F4" s="82"/>
      <c r="G4" s="82"/>
      <c r="H4" s="82"/>
    </row>
    <row r="5" spans="1:8" ht="14.25">
      <c r="A5" s="35"/>
      <c r="B5" s="35"/>
      <c r="C5" s="35"/>
      <c r="D5" s="38"/>
      <c r="E5" s="35"/>
      <c r="F5" s="35"/>
      <c r="G5" s="35"/>
      <c r="H5" s="35"/>
    </row>
    <row r="6" spans="1:8" ht="30">
      <c r="A6" s="49" t="s">
        <v>0</v>
      </c>
      <c r="B6" s="50" t="s">
        <v>1</v>
      </c>
      <c r="C6" s="42" t="s">
        <v>62</v>
      </c>
      <c r="D6" s="38"/>
      <c r="E6" s="35"/>
      <c r="F6" s="35"/>
      <c r="G6" s="35"/>
      <c r="H6" s="35"/>
    </row>
    <row r="7" spans="1:8" ht="15.75">
      <c r="A7" s="54">
        <v>1</v>
      </c>
      <c r="B7" s="55" t="s">
        <v>6</v>
      </c>
      <c r="C7" s="6">
        <v>9831.8</v>
      </c>
      <c r="D7" s="35"/>
      <c r="E7" s="35"/>
      <c r="F7" s="35"/>
      <c r="G7" s="35"/>
      <c r="H7" s="35"/>
    </row>
    <row r="8" spans="1:8" ht="15.75">
      <c r="A8" s="54">
        <v>2</v>
      </c>
      <c r="B8" s="55" t="s">
        <v>7</v>
      </c>
      <c r="C8" s="6"/>
      <c r="D8" s="35"/>
      <c r="E8" s="35"/>
      <c r="F8" s="35"/>
      <c r="G8" s="35"/>
      <c r="H8" s="35"/>
    </row>
    <row r="9" spans="1:3" ht="15.75">
      <c r="A9" s="54">
        <v>3</v>
      </c>
      <c r="B9" s="55" t="s">
        <v>8</v>
      </c>
      <c r="C9" s="62"/>
    </row>
    <row r="10" spans="1:3" ht="15.75">
      <c r="A10" s="54">
        <v>4</v>
      </c>
      <c r="B10" s="55" t="s">
        <v>9</v>
      </c>
      <c r="C10" s="62">
        <v>583.01</v>
      </c>
    </row>
    <row r="11" spans="1:3" ht="15.75">
      <c r="A11" s="54">
        <v>5</v>
      </c>
      <c r="B11" s="55" t="s">
        <v>10</v>
      </c>
      <c r="C11" s="62">
        <v>2632.77</v>
      </c>
    </row>
    <row r="12" spans="1:3" ht="15.75">
      <c r="A12" s="54">
        <v>6</v>
      </c>
      <c r="B12" s="55" t="s">
        <v>11</v>
      </c>
      <c r="C12" s="62">
        <v>4790.23</v>
      </c>
    </row>
    <row r="13" spans="1:3" ht="15.75">
      <c r="A13" s="54">
        <v>7</v>
      </c>
      <c r="B13" s="55" t="s">
        <v>57</v>
      </c>
      <c r="C13" s="62">
        <v>358.8</v>
      </c>
    </row>
    <row r="14" spans="1:3" ht="15.75">
      <c r="A14" s="54">
        <v>8</v>
      </c>
      <c r="B14" s="55" t="s">
        <v>12</v>
      </c>
      <c r="C14" s="62">
        <v>18086.03</v>
      </c>
    </row>
    <row r="15" spans="1:3" ht="15.75">
      <c r="A15" s="54">
        <v>9</v>
      </c>
      <c r="B15" s="55" t="s">
        <v>13</v>
      </c>
      <c r="C15" s="62">
        <v>3642.13</v>
      </c>
    </row>
    <row r="16" spans="1:3" ht="15.75">
      <c r="A16" s="54">
        <v>10</v>
      </c>
      <c r="B16" s="55" t="s">
        <v>14</v>
      </c>
      <c r="C16" s="62"/>
    </row>
    <row r="17" spans="1:3" ht="15.75">
      <c r="A17" s="54">
        <v>11</v>
      </c>
      <c r="B17" s="55" t="s">
        <v>15</v>
      </c>
      <c r="C17" s="62">
        <v>3906.3</v>
      </c>
    </row>
    <row r="18" spans="1:3" ht="15.75">
      <c r="A18" s="54">
        <v>12</v>
      </c>
      <c r="B18" s="55" t="s">
        <v>16</v>
      </c>
      <c r="C18" s="62">
        <v>1499.43</v>
      </c>
    </row>
    <row r="19" spans="1:3" ht="15.75">
      <c r="A19" s="54">
        <v>13</v>
      </c>
      <c r="B19" s="55" t="s">
        <v>17</v>
      </c>
      <c r="C19" s="62">
        <v>2116.13</v>
      </c>
    </row>
    <row r="20" spans="1:3" ht="15.75">
      <c r="A20" s="54">
        <v>14</v>
      </c>
      <c r="B20" s="55" t="s">
        <v>18</v>
      </c>
      <c r="C20" s="62"/>
    </row>
    <row r="21" spans="1:3" ht="15.75">
      <c r="A21" s="54">
        <v>15</v>
      </c>
      <c r="B21" s="55" t="s">
        <v>19</v>
      </c>
      <c r="C21" s="62"/>
    </row>
    <row r="22" spans="1:3" ht="15.75">
      <c r="A22" s="54">
        <v>16</v>
      </c>
      <c r="B22" s="55" t="s">
        <v>20</v>
      </c>
      <c r="C22" s="62">
        <v>6338.25</v>
      </c>
    </row>
    <row r="23" spans="1:3" ht="15.75">
      <c r="A23" s="54">
        <v>17</v>
      </c>
      <c r="B23" s="55" t="s">
        <v>21</v>
      </c>
      <c r="C23" s="62">
        <v>3480.13</v>
      </c>
    </row>
    <row r="24" spans="1:3" ht="15.75">
      <c r="A24" s="54">
        <v>18</v>
      </c>
      <c r="B24" s="55" t="s">
        <v>22</v>
      </c>
      <c r="C24" s="62"/>
    </row>
    <row r="25" spans="1:3" ht="15.75">
      <c r="A25" s="54">
        <v>19</v>
      </c>
      <c r="B25" s="55" t="s">
        <v>23</v>
      </c>
      <c r="C25" s="62"/>
    </row>
    <row r="26" spans="1:3" ht="15.75">
      <c r="A26" s="54">
        <v>20</v>
      </c>
      <c r="B26" s="55" t="s">
        <v>24</v>
      </c>
      <c r="C26" s="62">
        <v>1618.98</v>
      </c>
    </row>
    <row r="27" spans="1:3" ht="15.75">
      <c r="A27" s="54">
        <v>21</v>
      </c>
      <c r="B27" s="55" t="s">
        <v>25</v>
      </c>
      <c r="C27" s="62">
        <v>3596.27</v>
      </c>
    </row>
    <row r="28" spans="1:3" ht="15.75">
      <c r="A28" s="54">
        <v>22</v>
      </c>
      <c r="B28" s="55" t="s">
        <v>26</v>
      </c>
      <c r="C28" s="62"/>
    </row>
    <row r="29" spans="1:3" ht="15.75">
      <c r="A29" s="54">
        <v>23</v>
      </c>
      <c r="B29" s="55" t="s">
        <v>27</v>
      </c>
      <c r="C29" s="62"/>
    </row>
    <row r="30" spans="1:3" ht="15.75">
      <c r="A30" s="54">
        <v>24</v>
      </c>
      <c r="B30" s="55" t="s">
        <v>28</v>
      </c>
      <c r="C30" s="62">
        <v>4587.38</v>
      </c>
    </row>
    <row r="31" spans="1:3" ht="15.75">
      <c r="A31" s="54">
        <v>25</v>
      </c>
      <c r="B31" s="55" t="s">
        <v>29</v>
      </c>
      <c r="C31" s="62"/>
    </row>
    <row r="32" spans="1:3" ht="15.75">
      <c r="A32" s="54">
        <v>26</v>
      </c>
      <c r="B32" s="55" t="s">
        <v>39</v>
      </c>
      <c r="C32" s="62"/>
    </row>
    <row r="33" spans="1:3" ht="15.75">
      <c r="A33" s="54">
        <v>27</v>
      </c>
      <c r="B33" s="55" t="s">
        <v>40</v>
      </c>
      <c r="C33" s="62">
        <v>2809.85</v>
      </c>
    </row>
    <row r="34" spans="1:3" ht="15.75">
      <c r="A34" s="54">
        <v>28</v>
      </c>
      <c r="B34" s="55" t="s">
        <v>41</v>
      </c>
      <c r="C34" s="62"/>
    </row>
    <row r="35" spans="1:3" ht="15.75">
      <c r="A35" s="54">
        <v>29</v>
      </c>
      <c r="B35" s="55" t="s">
        <v>43</v>
      </c>
      <c r="C35" s="62"/>
    </row>
    <row r="36" spans="1:3" ht="15.75">
      <c r="A36" s="54">
        <v>30</v>
      </c>
      <c r="B36" s="55" t="s">
        <v>45</v>
      </c>
      <c r="C36" s="62"/>
    </row>
    <row r="37" spans="1:3" ht="15.75">
      <c r="A37" s="54">
        <v>31</v>
      </c>
      <c r="B37" s="55" t="s">
        <v>58</v>
      </c>
      <c r="C37" s="62"/>
    </row>
    <row r="38" spans="1:3" ht="15.75">
      <c r="A38" s="54">
        <v>32</v>
      </c>
      <c r="B38" s="55" t="s">
        <v>59</v>
      </c>
      <c r="C38" s="62">
        <v>1573.17</v>
      </c>
    </row>
    <row r="39" spans="1:3" ht="15.75">
      <c r="A39" s="54">
        <v>33</v>
      </c>
      <c r="B39" s="55" t="s">
        <v>68</v>
      </c>
      <c r="C39" s="62"/>
    </row>
    <row r="40" spans="1:3" ht="15.75">
      <c r="A40" s="56"/>
      <c r="B40" s="56" t="s">
        <v>30</v>
      </c>
      <c r="C40" s="63">
        <f>SUM(C7:C39)</f>
        <v>71450.66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E25" sqref="E2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2" t="s">
        <v>84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40" t="s">
        <v>35</v>
      </c>
      <c r="D4" s="1"/>
      <c r="E4" s="35"/>
      <c r="F4" s="35"/>
      <c r="G4" s="35"/>
    </row>
    <row r="5" spans="1:7" ht="15.75">
      <c r="A5" s="49" t="s">
        <v>0</v>
      </c>
      <c r="B5" s="50" t="s">
        <v>1</v>
      </c>
      <c r="C5" s="41" t="s">
        <v>36</v>
      </c>
      <c r="D5" s="41" t="s">
        <v>37</v>
      </c>
      <c r="E5" s="42" t="s">
        <v>38</v>
      </c>
      <c r="F5" s="35"/>
      <c r="G5" s="35"/>
    </row>
    <row r="6" spans="1:7" ht="15.75">
      <c r="A6" s="54">
        <v>1</v>
      </c>
      <c r="B6" s="55" t="s">
        <v>6</v>
      </c>
      <c r="C6" s="6">
        <v>28830.89</v>
      </c>
      <c r="D6" s="6">
        <v>50757.66</v>
      </c>
      <c r="E6" s="7">
        <f>C6+D6</f>
        <v>79588.55</v>
      </c>
      <c r="F6" s="35"/>
      <c r="G6" s="35"/>
    </row>
    <row r="7" spans="1:7" ht="15.75">
      <c r="A7" s="54">
        <v>2</v>
      </c>
      <c r="B7" s="55" t="s">
        <v>7</v>
      </c>
      <c r="C7" s="6"/>
      <c r="D7" s="6"/>
      <c r="E7" s="7">
        <f aca="true" t="shared" si="0" ref="E7:E39">C7+D7</f>
        <v>0</v>
      </c>
      <c r="F7" s="35"/>
      <c r="G7" s="35"/>
    </row>
    <row r="8" spans="1:7" ht="15.75">
      <c r="A8" s="54">
        <v>3</v>
      </c>
      <c r="B8" s="55" t="s">
        <v>8</v>
      </c>
      <c r="C8" s="6">
        <v>284.37</v>
      </c>
      <c r="D8" s="6">
        <v>512.84</v>
      </c>
      <c r="E8" s="7">
        <f t="shared" si="0"/>
        <v>797.21</v>
      </c>
      <c r="F8" s="35"/>
      <c r="G8" s="35"/>
    </row>
    <row r="9" spans="1:7" ht="15.75">
      <c r="A9" s="54">
        <v>4</v>
      </c>
      <c r="B9" s="55" t="s">
        <v>9</v>
      </c>
      <c r="C9" s="6">
        <v>1445.29</v>
      </c>
      <c r="D9" s="6">
        <v>2644.66</v>
      </c>
      <c r="E9" s="7">
        <f t="shared" si="0"/>
        <v>4089.95</v>
      </c>
      <c r="F9" s="35"/>
      <c r="G9" s="35"/>
    </row>
    <row r="10" spans="1:7" ht="15.75">
      <c r="A10" s="54">
        <v>5</v>
      </c>
      <c r="B10" s="55" t="s">
        <v>10</v>
      </c>
      <c r="C10" s="6">
        <v>3502.49</v>
      </c>
      <c r="D10" s="6">
        <v>8757.03</v>
      </c>
      <c r="E10" s="7">
        <f t="shared" si="0"/>
        <v>12259.52</v>
      </c>
      <c r="F10" s="35"/>
      <c r="G10" s="35"/>
    </row>
    <row r="11" spans="1:7" ht="15.75">
      <c r="A11" s="54">
        <v>6</v>
      </c>
      <c r="B11" s="55" t="s">
        <v>11</v>
      </c>
      <c r="C11" s="6">
        <v>44743.06</v>
      </c>
      <c r="D11" s="6">
        <v>55821.25</v>
      </c>
      <c r="E11" s="7">
        <f t="shared" si="0"/>
        <v>100564.31</v>
      </c>
      <c r="F11" s="35"/>
      <c r="G11" s="35"/>
    </row>
    <row r="12" spans="1:7" ht="15.75">
      <c r="A12" s="54">
        <v>7</v>
      </c>
      <c r="B12" s="55" t="s">
        <v>57</v>
      </c>
      <c r="C12" s="6">
        <v>6397.3</v>
      </c>
      <c r="D12" s="6">
        <v>14528.26</v>
      </c>
      <c r="E12" s="7">
        <f t="shared" si="0"/>
        <v>20925.56</v>
      </c>
      <c r="F12" s="35"/>
      <c r="G12" s="35"/>
    </row>
    <row r="13" spans="1:7" ht="15.75">
      <c r="A13" s="54">
        <v>8</v>
      </c>
      <c r="B13" s="55" t="s">
        <v>12</v>
      </c>
      <c r="C13" s="6">
        <v>58531.16</v>
      </c>
      <c r="D13" s="6">
        <v>87610.98</v>
      </c>
      <c r="E13" s="7">
        <f t="shared" si="0"/>
        <v>146142.14</v>
      </c>
      <c r="F13" s="35"/>
      <c r="G13" s="35"/>
    </row>
    <row r="14" spans="1:7" ht="15.75">
      <c r="A14" s="54">
        <v>9</v>
      </c>
      <c r="B14" s="55" t="s">
        <v>13</v>
      </c>
      <c r="C14" s="6">
        <v>11601.57</v>
      </c>
      <c r="D14" s="6">
        <v>19307.14</v>
      </c>
      <c r="E14" s="7">
        <f t="shared" si="0"/>
        <v>30908.71</v>
      </c>
      <c r="F14" s="35"/>
      <c r="G14" s="35"/>
    </row>
    <row r="15" spans="1:7" ht="15.75">
      <c r="A15" s="54">
        <v>10</v>
      </c>
      <c r="B15" s="55" t="s">
        <v>14</v>
      </c>
      <c r="C15" s="6"/>
      <c r="D15" s="6"/>
      <c r="E15" s="7">
        <f t="shared" si="0"/>
        <v>0</v>
      </c>
      <c r="F15" s="35"/>
      <c r="G15" s="35"/>
    </row>
    <row r="16" spans="1:7" ht="15.75">
      <c r="A16" s="54">
        <v>11</v>
      </c>
      <c r="B16" s="55" t="s">
        <v>15</v>
      </c>
      <c r="C16" s="6">
        <v>9258.58</v>
      </c>
      <c r="D16" s="6">
        <v>22840.87</v>
      </c>
      <c r="E16" s="7">
        <f t="shared" si="0"/>
        <v>32099.449999999997</v>
      </c>
      <c r="F16" s="35"/>
      <c r="G16" s="35"/>
    </row>
    <row r="17" spans="1:7" ht="15.75">
      <c r="A17" s="54">
        <v>12</v>
      </c>
      <c r="B17" s="55" t="s">
        <v>16</v>
      </c>
      <c r="C17" s="6">
        <v>936.39</v>
      </c>
      <c r="D17" s="6">
        <v>1767.25</v>
      </c>
      <c r="E17" s="7">
        <f t="shared" si="0"/>
        <v>2703.64</v>
      </c>
      <c r="F17" s="35"/>
      <c r="G17" s="35"/>
    </row>
    <row r="18" spans="1:7" ht="15.75">
      <c r="A18" s="54">
        <v>13</v>
      </c>
      <c r="B18" s="55" t="s">
        <v>17</v>
      </c>
      <c r="C18" s="6">
        <v>11631.28</v>
      </c>
      <c r="D18" s="6">
        <v>22768.81</v>
      </c>
      <c r="E18" s="7">
        <f t="shared" si="0"/>
        <v>34400.090000000004</v>
      </c>
      <c r="F18" s="35"/>
      <c r="G18" s="35"/>
    </row>
    <row r="19" spans="1:7" ht="15.75">
      <c r="A19" s="54">
        <v>14</v>
      </c>
      <c r="B19" s="55" t="s">
        <v>18</v>
      </c>
      <c r="C19" s="6"/>
      <c r="D19" s="6"/>
      <c r="E19" s="7">
        <f t="shared" si="0"/>
        <v>0</v>
      </c>
      <c r="F19" s="35"/>
      <c r="G19" s="35"/>
    </row>
    <row r="20" spans="1:7" ht="15.75">
      <c r="A20" s="54">
        <v>15</v>
      </c>
      <c r="B20" s="55" t="s">
        <v>19</v>
      </c>
      <c r="C20" s="6"/>
      <c r="D20" s="6"/>
      <c r="E20" s="7">
        <f t="shared" si="0"/>
        <v>0</v>
      </c>
      <c r="F20" s="35"/>
      <c r="G20" s="35"/>
    </row>
    <row r="21" spans="1:7" ht="15.75">
      <c r="A21" s="54">
        <v>16</v>
      </c>
      <c r="B21" s="55" t="s">
        <v>20</v>
      </c>
      <c r="C21" s="6">
        <v>5377.1</v>
      </c>
      <c r="D21" s="6">
        <v>8478.44</v>
      </c>
      <c r="E21" s="7">
        <f t="shared" si="0"/>
        <v>13855.54</v>
      </c>
      <c r="F21" s="35"/>
      <c r="G21" s="35"/>
    </row>
    <row r="22" spans="1:7" ht="15.75">
      <c r="A22" s="54">
        <v>17</v>
      </c>
      <c r="B22" s="55" t="s">
        <v>21</v>
      </c>
      <c r="C22" s="6">
        <v>7935.54</v>
      </c>
      <c r="D22" s="6">
        <v>16428.43</v>
      </c>
      <c r="E22" s="7">
        <f t="shared" si="0"/>
        <v>24363.97</v>
      </c>
      <c r="F22" s="35"/>
      <c r="G22" s="35"/>
    </row>
    <row r="23" spans="1:7" ht="15.75">
      <c r="A23" s="54">
        <v>18</v>
      </c>
      <c r="B23" s="55" t="s">
        <v>22</v>
      </c>
      <c r="C23" s="6">
        <v>998.44</v>
      </c>
      <c r="D23" s="6">
        <v>1625.12</v>
      </c>
      <c r="E23" s="7">
        <f t="shared" si="0"/>
        <v>2623.56</v>
      </c>
      <c r="F23" s="35"/>
      <c r="G23" s="35"/>
    </row>
    <row r="24" spans="1:7" ht="15.75">
      <c r="A24" s="54">
        <v>19</v>
      </c>
      <c r="B24" s="55" t="s">
        <v>23</v>
      </c>
      <c r="C24" s="6">
        <v>201.01</v>
      </c>
      <c r="D24" s="6">
        <v>850.96</v>
      </c>
      <c r="E24" s="7">
        <f t="shared" si="0"/>
        <v>1051.97</v>
      </c>
      <c r="F24" s="35"/>
      <c r="G24" s="35"/>
    </row>
    <row r="25" spans="1:7" ht="15.75">
      <c r="A25" s="54">
        <v>20</v>
      </c>
      <c r="B25" s="55" t="s">
        <v>24</v>
      </c>
      <c r="C25" s="6">
        <v>11246.61</v>
      </c>
      <c r="D25" s="6">
        <v>11602.23</v>
      </c>
      <c r="E25" s="7">
        <f t="shared" si="0"/>
        <v>22848.84</v>
      </c>
      <c r="F25" s="35"/>
      <c r="G25" s="35"/>
    </row>
    <row r="26" spans="1:7" ht="15.75">
      <c r="A26" s="54">
        <v>21</v>
      </c>
      <c r="B26" s="55" t="s">
        <v>25</v>
      </c>
      <c r="C26" s="6">
        <v>15423.22</v>
      </c>
      <c r="D26" s="6">
        <v>28909.07</v>
      </c>
      <c r="E26" s="7">
        <f t="shared" si="0"/>
        <v>44332.29</v>
      </c>
      <c r="F26" s="35"/>
      <c r="G26" s="35"/>
    </row>
    <row r="27" spans="1:7" ht="15.75">
      <c r="A27" s="54">
        <v>22</v>
      </c>
      <c r="B27" s="55" t="s">
        <v>26</v>
      </c>
      <c r="C27" s="6">
        <v>3544.17</v>
      </c>
      <c r="D27" s="6">
        <v>8257.99</v>
      </c>
      <c r="E27" s="7">
        <f t="shared" si="0"/>
        <v>11802.16</v>
      </c>
      <c r="F27" s="35"/>
      <c r="G27" s="35"/>
    </row>
    <row r="28" spans="1:7" ht="15.75">
      <c r="A28" s="54">
        <v>23</v>
      </c>
      <c r="B28" s="55" t="s">
        <v>27</v>
      </c>
      <c r="C28" s="6"/>
      <c r="D28" s="6"/>
      <c r="E28" s="7">
        <f t="shared" si="0"/>
        <v>0</v>
      </c>
      <c r="F28" s="35"/>
      <c r="G28" s="35"/>
    </row>
    <row r="29" spans="1:7" ht="15.75">
      <c r="A29" s="54">
        <v>24</v>
      </c>
      <c r="B29" s="55" t="s">
        <v>28</v>
      </c>
      <c r="C29" s="6">
        <v>17533.03</v>
      </c>
      <c r="D29" s="6">
        <v>22578.76</v>
      </c>
      <c r="E29" s="7">
        <f t="shared" si="0"/>
        <v>40111.78999999999</v>
      </c>
      <c r="F29" s="35"/>
      <c r="G29" s="35"/>
    </row>
    <row r="30" spans="1:7" ht="15.75">
      <c r="A30" s="54">
        <v>25</v>
      </c>
      <c r="B30" s="55" t="s">
        <v>29</v>
      </c>
      <c r="C30" s="6">
        <v>46.29</v>
      </c>
      <c r="D30" s="6">
        <v>526.69</v>
      </c>
      <c r="E30" s="7">
        <f t="shared" si="0"/>
        <v>572.98</v>
      </c>
      <c r="F30" s="35"/>
      <c r="G30" s="35"/>
    </row>
    <row r="31" spans="1:7" ht="15.75">
      <c r="A31" s="54">
        <v>26</v>
      </c>
      <c r="B31" s="55" t="s">
        <v>39</v>
      </c>
      <c r="C31" s="6"/>
      <c r="D31" s="6"/>
      <c r="E31" s="7">
        <f t="shared" si="0"/>
        <v>0</v>
      </c>
      <c r="F31" s="35"/>
      <c r="G31" s="35"/>
    </row>
    <row r="32" spans="1:7" ht="15.75">
      <c r="A32" s="54">
        <v>27</v>
      </c>
      <c r="B32" s="55" t="s">
        <v>40</v>
      </c>
      <c r="C32" s="6">
        <v>8171.58</v>
      </c>
      <c r="D32" s="6">
        <v>9510.96</v>
      </c>
      <c r="E32" s="7">
        <f t="shared" si="0"/>
        <v>17682.54</v>
      </c>
      <c r="F32" s="35"/>
      <c r="G32" s="35"/>
    </row>
    <row r="33" spans="1:7" ht="15.75">
      <c r="A33" s="54">
        <v>28</v>
      </c>
      <c r="B33" s="55" t="s">
        <v>41</v>
      </c>
      <c r="C33" s="6"/>
      <c r="D33" s="6"/>
      <c r="E33" s="7">
        <f t="shared" si="0"/>
        <v>0</v>
      </c>
      <c r="F33" s="35"/>
      <c r="G33" s="35"/>
    </row>
    <row r="34" spans="1:7" ht="15.75">
      <c r="A34" s="54">
        <v>29</v>
      </c>
      <c r="B34" s="55" t="s">
        <v>43</v>
      </c>
      <c r="C34" s="6">
        <v>53.25</v>
      </c>
      <c r="D34" s="6">
        <v>558.18</v>
      </c>
      <c r="E34" s="7">
        <f t="shared" si="0"/>
        <v>611.43</v>
      </c>
      <c r="F34" s="35"/>
      <c r="G34" s="35"/>
    </row>
    <row r="35" spans="1:7" ht="15.75">
      <c r="A35" s="54">
        <v>30</v>
      </c>
      <c r="B35" s="55" t="s">
        <v>45</v>
      </c>
      <c r="C35" s="6"/>
      <c r="D35" s="6"/>
      <c r="E35" s="7">
        <f t="shared" si="0"/>
        <v>0</v>
      </c>
      <c r="F35" s="35"/>
      <c r="G35" s="35"/>
    </row>
    <row r="36" spans="1:7" ht="15.75">
      <c r="A36" s="54">
        <v>31</v>
      </c>
      <c r="B36" s="55" t="s">
        <v>58</v>
      </c>
      <c r="C36" s="6"/>
      <c r="D36" s="6"/>
      <c r="E36" s="7">
        <f t="shared" si="0"/>
        <v>0</v>
      </c>
      <c r="F36" s="35"/>
      <c r="G36" s="35"/>
    </row>
    <row r="37" spans="1:7" ht="15.75">
      <c r="A37" s="54">
        <v>32</v>
      </c>
      <c r="B37" s="55" t="s">
        <v>59</v>
      </c>
      <c r="C37" s="6">
        <v>1130.76</v>
      </c>
      <c r="D37" s="6">
        <v>2973.38</v>
      </c>
      <c r="E37" s="7">
        <f t="shared" si="0"/>
        <v>4104.14</v>
      </c>
      <c r="F37" s="35"/>
      <c r="G37" s="35"/>
    </row>
    <row r="38" spans="1:7" ht="15.75">
      <c r="A38" s="54">
        <v>33</v>
      </c>
      <c r="B38" s="55" t="s">
        <v>68</v>
      </c>
      <c r="C38" s="6"/>
      <c r="D38" s="6"/>
      <c r="E38" s="7">
        <f t="shared" si="0"/>
        <v>0</v>
      </c>
      <c r="F38" s="35"/>
      <c r="G38" s="35"/>
    </row>
    <row r="39" spans="1:7" ht="15.75">
      <c r="A39" s="56"/>
      <c r="B39" s="56" t="s">
        <v>30</v>
      </c>
      <c r="C39" s="6">
        <f>SUM(C6:C38)</f>
        <v>248823.38000000003</v>
      </c>
      <c r="D39" s="6">
        <f>SUM(D6:D38)</f>
        <v>399616.96</v>
      </c>
      <c r="E39" s="7">
        <f t="shared" si="0"/>
        <v>648440.3400000001</v>
      </c>
      <c r="F39" s="35"/>
      <c r="G39" s="35"/>
    </row>
    <row r="40" spans="1:7" ht="14.25">
      <c r="A40" s="35"/>
      <c r="B40" s="35"/>
      <c r="C40" s="35"/>
      <c r="D40" s="35"/>
      <c r="E40" s="1"/>
      <c r="F40" s="35"/>
      <c r="G40" s="35"/>
    </row>
    <row r="41" spans="1:7" ht="14.25">
      <c r="A41" s="35"/>
      <c r="B41" s="35"/>
      <c r="C41" s="35"/>
      <c r="D41" s="35"/>
      <c r="E41" s="35"/>
      <c r="F41" s="35"/>
      <c r="G41" s="35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3"/>
  <sheetViews>
    <sheetView workbookViewId="0" topLeftCell="A1">
      <selection activeCell="D6" sqref="D6:D3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1" t="s">
        <v>85</v>
      </c>
      <c r="B3" s="81"/>
      <c r="C3" s="81"/>
      <c r="D3" s="81"/>
      <c r="E3" s="81"/>
      <c r="F3" s="81"/>
    </row>
    <row r="4" spans="1:6" ht="15">
      <c r="A4" s="84"/>
      <c r="B4" s="84"/>
      <c r="C4" s="84"/>
      <c r="D4" s="84"/>
      <c r="E4" s="84"/>
      <c r="F4" s="35"/>
    </row>
    <row r="5" spans="1:6" ht="31.5">
      <c r="A5" s="49" t="s">
        <v>0</v>
      </c>
      <c r="B5" s="50" t="s">
        <v>1</v>
      </c>
      <c r="C5" s="50" t="s">
        <v>60</v>
      </c>
      <c r="D5" s="50" t="s">
        <v>61</v>
      </c>
      <c r="E5" s="35"/>
      <c r="F5" s="35"/>
    </row>
    <row r="6" spans="1:4" ht="15.75">
      <c r="A6" s="54">
        <v>1</v>
      </c>
      <c r="B6" s="55" t="s">
        <v>6</v>
      </c>
      <c r="C6" s="62">
        <v>10920</v>
      </c>
      <c r="D6" s="62">
        <v>2040</v>
      </c>
    </row>
    <row r="7" spans="1:4" ht="15.75">
      <c r="A7" s="54">
        <v>2</v>
      </c>
      <c r="B7" s="55" t="s">
        <v>7</v>
      </c>
      <c r="C7" s="62"/>
      <c r="D7" s="62"/>
    </row>
    <row r="8" spans="1:4" ht="15.75">
      <c r="A8" s="54">
        <v>3</v>
      </c>
      <c r="B8" s="55" t="s">
        <v>8</v>
      </c>
      <c r="C8" s="62">
        <v>120</v>
      </c>
      <c r="D8" s="62"/>
    </row>
    <row r="9" spans="1:4" ht="15.75">
      <c r="A9" s="54">
        <v>4</v>
      </c>
      <c r="B9" s="55" t="s">
        <v>9</v>
      </c>
      <c r="C9" s="62">
        <v>600</v>
      </c>
      <c r="D9" s="62">
        <v>120</v>
      </c>
    </row>
    <row r="10" spans="1:4" ht="15.75">
      <c r="A10" s="54">
        <v>5</v>
      </c>
      <c r="B10" s="55" t="s">
        <v>10</v>
      </c>
      <c r="C10" s="62">
        <v>1680</v>
      </c>
      <c r="D10" s="62"/>
    </row>
    <row r="11" spans="1:4" ht="15.75">
      <c r="A11" s="54">
        <v>6</v>
      </c>
      <c r="B11" s="55" t="s">
        <v>11</v>
      </c>
      <c r="C11" s="62">
        <v>9960</v>
      </c>
      <c r="D11" s="62"/>
    </row>
    <row r="12" spans="1:4" ht="15.75">
      <c r="A12" s="54">
        <v>7</v>
      </c>
      <c r="B12" s="55" t="s">
        <v>57</v>
      </c>
      <c r="C12" s="62">
        <v>2400</v>
      </c>
      <c r="D12" s="62"/>
    </row>
    <row r="13" spans="1:4" ht="15.75">
      <c r="A13" s="54">
        <v>8</v>
      </c>
      <c r="B13" s="55" t="s">
        <v>12</v>
      </c>
      <c r="C13" s="62">
        <v>16800</v>
      </c>
      <c r="D13" s="62">
        <v>2280</v>
      </c>
    </row>
    <row r="14" spans="1:4" ht="15.75">
      <c r="A14" s="54">
        <v>9</v>
      </c>
      <c r="B14" s="55" t="s">
        <v>13</v>
      </c>
      <c r="C14" s="62">
        <v>4440</v>
      </c>
      <c r="D14" s="62"/>
    </row>
    <row r="15" spans="1:4" ht="15.75">
      <c r="A15" s="54">
        <v>10</v>
      </c>
      <c r="B15" s="55" t="s">
        <v>14</v>
      </c>
      <c r="C15" s="62"/>
      <c r="D15" s="62"/>
    </row>
    <row r="16" spans="1:4" ht="15.75">
      <c r="A16" s="54">
        <v>11</v>
      </c>
      <c r="B16" s="55" t="s">
        <v>15</v>
      </c>
      <c r="C16" s="62">
        <v>3480</v>
      </c>
      <c r="D16" s="62"/>
    </row>
    <row r="17" spans="1:4" ht="15.75">
      <c r="A17" s="54">
        <v>12</v>
      </c>
      <c r="B17" s="55" t="s">
        <v>16</v>
      </c>
      <c r="C17" s="62">
        <v>480</v>
      </c>
      <c r="D17" s="62"/>
    </row>
    <row r="18" spans="1:4" ht="15.75">
      <c r="A18" s="54">
        <v>13</v>
      </c>
      <c r="B18" s="55" t="s">
        <v>17</v>
      </c>
      <c r="C18" s="62">
        <v>3720</v>
      </c>
      <c r="D18" s="62">
        <v>480</v>
      </c>
    </row>
    <row r="19" spans="1:4" ht="15.75">
      <c r="A19" s="54">
        <v>14</v>
      </c>
      <c r="B19" s="55" t="s">
        <v>18</v>
      </c>
      <c r="C19" s="62"/>
      <c r="D19" s="62"/>
    </row>
    <row r="20" spans="1:4" ht="15.75">
      <c r="A20" s="54">
        <v>15</v>
      </c>
      <c r="B20" s="55" t="s">
        <v>19</v>
      </c>
      <c r="C20" s="62"/>
      <c r="D20" s="62"/>
    </row>
    <row r="21" spans="1:4" ht="15.75">
      <c r="A21" s="54">
        <v>16</v>
      </c>
      <c r="B21" s="55" t="s">
        <v>20</v>
      </c>
      <c r="C21" s="62">
        <v>3360</v>
      </c>
      <c r="D21" s="62"/>
    </row>
    <row r="22" spans="1:4" ht="15.75">
      <c r="A22" s="54">
        <v>17</v>
      </c>
      <c r="B22" s="55" t="s">
        <v>21</v>
      </c>
      <c r="C22" s="62">
        <v>3240</v>
      </c>
      <c r="D22" s="62"/>
    </row>
    <row r="23" spans="1:4" ht="15.75">
      <c r="A23" s="54">
        <v>18</v>
      </c>
      <c r="B23" s="55" t="s">
        <v>22</v>
      </c>
      <c r="C23" s="62">
        <v>480</v>
      </c>
      <c r="D23" s="62"/>
    </row>
    <row r="24" spans="1:4" ht="15.75">
      <c r="A24" s="54">
        <v>19</v>
      </c>
      <c r="B24" s="55" t="s">
        <v>23</v>
      </c>
      <c r="C24" s="62">
        <v>360</v>
      </c>
      <c r="D24" s="62"/>
    </row>
    <row r="25" spans="1:4" ht="15.75">
      <c r="A25" s="54">
        <v>20</v>
      </c>
      <c r="B25" s="55" t="s">
        <v>24</v>
      </c>
      <c r="C25" s="62">
        <v>2280</v>
      </c>
      <c r="D25" s="62"/>
    </row>
    <row r="26" spans="1:4" ht="15.75">
      <c r="A26" s="54">
        <v>21</v>
      </c>
      <c r="B26" s="55" t="s">
        <v>25</v>
      </c>
      <c r="C26" s="62">
        <v>5520</v>
      </c>
      <c r="D26" s="62">
        <v>120</v>
      </c>
    </row>
    <row r="27" spans="1:4" ht="15.75">
      <c r="A27" s="54">
        <v>22</v>
      </c>
      <c r="B27" s="55" t="s">
        <v>26</v>
      </c>
      <c r="C27" s="62">
        <v>1200</v>
      </c>
      <c r="D27" s="62"/>
    </row>
    <row r="28" spans="1:4" ht="15.75">
      <c r="A28" s="54">
        <v>23</v>
      </c>
      <c r="B28" s="55" t="s">
        <v>27</v>
      </c>
      <c r="C28" s="62"/>
      <c r="D28" s="62"/>
    </row>
    <row r="29" spans="1:4" ht="15.75">
      <c r="A29" s="54">
        <v>24</v>
      </c>
      <c r="B29" s="55" t="s">
        <v>28</v>
      </c>
      <c r="C29" s="62">
        <v>4920</v>
      </c>
      <c r="D29" s="62"/>
    </row>
    <row r="30" spans="1:4" ht="15.75">
      <c r="A30" s="54">
        <v>25</v>
      </c>
      <c r="B30" s="55" t="s">
        <v>29</v>
      </c>
      <c r="C30" s="62">
        <v>120</v>
      </c>
      <c r="D30" s="62"/>
    </row>
    <row r="31" spans="1:4" ht="15.75">
      <c r="A31" s="54">
        <v>26</v>
      </c>
      <c r="B31" s="55" t="s">
        <v>39</v>
      </c>
      <c r="C31" s="62"/>
      <c r="D31" s="62"/>
    </row>
    <row r="32" spans="1:4" ht="15.75">
      <c r="A32" s="54">
        <v>27</v>
      </c>
      <c r="B32" s="55" t="s">
        <v>40</v>
      </c>
      <c r="C32" s="62">
        <v>1800</v>
      </c>
      <c r="D32" s="62"/>
    </row>
    <row r="33" spans="1:4" ht="15.75">
      <c r="A33" s="54">
        <v>28</v>
      </c>
      <c r="B33" s="55" t="s">
        <v>41</v>
      </c>
      <c r="C33" s="62"/>
      <c r="D33" s="62"/>
    </row>
    <row r="34" spans="1:4" ht="15.75">
      <c r="A34" s="54">
        <v>29</v>
      </c>
      <c r="B34" s="55" t="s">
        <v>43</v>
      </c>
      <c r="C34" s="62">
        <v>120</v>
      </c>
      <c r="D34" s="62"/>
    </row>
    <row r="35" spans="1:4" ht="15.75">
      <c r="A35" s="54">
        <v>30</v>
      </c>
      <c r="B35" s="55" t="s">
        <v>45</v>
      </c>
      <c r="C35" s="62"/>
      <c r="D35" s="62"/>
    </row>
    <row r="36" spans="1:4" ht="15.75">
      <c r="A36" s="54">
        <v>31</v>
      </c>
      <c r="B36" s="55" t="s">
        <v>58</v>
      </c>
      <c r="C36" s="62"/>
      <c r="D36" s="62"/>
    </row>
    <row r="37" spans="1:4" ht="15.75">
      <c r="A37" s="54">
        <v>32</v>
      </c>
      <c r="B37" s="55" t="s">
        <v>59</v>
      </c>
      <c r="C37" s="62">
        <v>960</v>
      </c>
      <c r="D37" s="62"/>
    </row>
    <row r="38" spans="1:4" ht="15.75">
      <c r="A38" s="54">
        <v>33</v>
      </c>
      <c r="B38" s="55" t="s">
        <v>68</v>
      </c>
      <c r="C38" s="62"/>
      <c r="D38" s="62"/>
    </row>
    <row r="39" spans="1:4" ht="15.75">
      <c r="A39" s="56"/>
      <c r="B39" s="56" t="s">
        <v>30</v>
      </c>
      <c r="C39" s="63">
        <f>SUM(C6:C38)</f>
        <v>78960</v>
      </c>
      <c r="D39" s="63">
        <f>SUM(D6:D38)</f>
        <v>5040</v>
      </c>
    </row>
    <row r="43" ht="12.75">
      <c r="C43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C6" sqref="C6: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9"/>
      <c r="B2" s="59"/>
      <c r="C2" s="59"/>
      <c r="D2" s="59"/>
      <c r="E2" s="59"/>
    </row>
    <row r="3" spans="1:5" ht="15">
      <c r="A3" s="60" t="s">
        <v>86</v>
      </c>
      <c r="B3" s="60"/>
      <c r="C3" s="60"/>
      <c r="D3" s="60"/>
      <c r="E3" s="60"/>
    </row>
    <row r="4" spans="1:5" ht="14.25">
      <c r="A4" s="35"/>
      <c r="B4" s="35"/>
      <c r="C4" s="35"/>
      <c r="D4" s="35"/>
      <c r="E4" s="35"/>
    </row>
    <row r="5" spans="1:5" ht="47.25">
      <c r="A5" s="49" t="s">
        <v>0</v>
      </c>
      <c r="B5" s="50" t="s">
        <v>1</v>
      </c>
      <c r="C5" s="50" t="s">
        <v>63</v>
      </c>
      <c r="D5" s="35"/>
      <c r="E5" s="35"/>
    </row>
    <row r="6" spans="1:3" ht="15.75">
      <c r="A6" s="54">
        <v>1</v>
      </c>
      <c r="B6" s="55" t="s">
        <v>6</v>
      </c>
      <c r="C6" s="62">
        <v>26852.66</v>
      </c>
    </row>
    <row r="7" spans="1:3" ht="15.75">
      <c r="A7" s="54">
        <v>2</v>
      </c>
      <c r="B7" s="55" t="s">
        <v>7</v>
      </c>
      <c r="C7" s="62"/>
    </row>
    <row r="8" spans="1:3" ht="15.75">
      <c r="A8" s="54">
        <v>3</v>
      </c>
      <c r="B8" s="55" t="s">
        <v>8</v>
      </c>
      <c r="C8" s="62"/>
    </row>
    <row r="9" spans="1:3" ht="15.75">
      <c r="A9" s="54">
        <v>4</v>
      </c>
      <c r="B9" s="55" t="s">
        <v>9</v>
      </c>
      <c r="C9" s="62"/>
    </row>
    <row r="10" spans="1:3" ht="15.75">
      <c r="A10" s="54">
        <v>5</v>
      </c>
      <c r="B10" s="55" t="s">
        <v>10</v>
      </c>
      <c r="C10" s="62">
        <v>13426.33</v>
      </c>
    </row>
    <row r="11" spans="1:3" ht="15.75">
      <c r="A11" s="54">
        <v>6</v>
      </c>
      <c r="B11" s="55" t="s">
        <v>11</v>
      </c>
      <c r="C11" s="62"/>
    </row>
    <row r="12" spans="1:3" ht="15.75">
      <c r="A12" s="54">
        <v>7</v>
      </c>
      <c r="B12" s="55" t="s">
        <v>57</v>
      </c>
      <c r="C12" s="62"/>
    </row>
    <row r="13" spans="1:3" ht="15.75">
      <c r="A13" s="54">
        <v>8</v>
      </c>
      <c r="B13" s="55" t="s">
        <v>12</v>
      </c>
      <c r="C13" s="62">
        <v>64160.6</v>
      </c>
    </row>
    <row r="14" spans="1:3" ht="15.75">
      <c r="A14" s="54">
        <v>9</v>
      </c>
      <c r="B14" s="55" t="s">
        <v>13</v>
      </c>
      <c r="C14" s="62">
        <v>40278.99</v>
      </c>
    </row>
    <row r="15" spans="1:3" ht="15.75">
      <c r="A15" s="54">
        <v>10</v>
      </c>
      <c r="B15" s="55" t="s">
        <v>14</v>
      </c>
      <c r="C15" s="62"/>
    </row>
    <row r="16" spans="1:3" ht="15.75">
      <c r="A16" s="54">
        <v>11</v>
      </c>
      <c r="B16" s="55" t="s">
        <v>15</v>
      </c>
      <c r="C16" s="62"/>
    </row>
    <row r="17" spans="1:3" ht="15.75">
      <c r="A17" s="54">
        <v>12</v>
      </c>
      <c r="B17" s="55" t="s">
        <v>16</v>
      </c>
      <c r="C17" s="62"/>
    </row>
    <row r="18" spans="1:3" ht="15.75">
      <c r="A18" s="54">
        <v>13</v>
      </c>
      <c r="B18" s="55" t="s">
        <v>17</v>
      </c>
      <c r="C18" s="62">
        <v>13426.33</v>
      </c>
    </row>
    <row r="19" spans="1:3" ht="15.75">
      <c r="A19" s="54">
        <v>14</v>
      </c>
      <c r="B19" s="55" t="s">
        <v>18</v>
      </c>
      <c r="C19" s="62"/>
    </row>
    <row r="20" spans="1:3" ht="15.75">
      <c r="A20" s="54">
        <v>15</v>
      </c>
      <c r="B20" s="55" t="s">
        <v>19</v>
      </c>
      <c r="C20" s="62"/>
    </row>
    <row r="21" spans="1:3" ht="15.75">
      <c r="A21" s="54">
        <v>16</v>
      </c>
      <c r="B21" s="55" t="s">
        <v>20</v>
      </c>
      <c r="C21" s="62"/>
    </row>
    <row r="22" spans="1:3" ht="15.75">
      <c r="A22" s="54">
        <v>17</v>
      </c>
      <c r="B22" s="55" t="s">
        <v>21</v>
      </c>
      <c r="C22" s="62"/>
    </row>
    <row r="23" spans="1:3" ht="15.75">
      <c r="A23" s="54">
        <v>18</v>
      </c>
      <c r="B23" s="55" t="s">
        <v>22</v>
      </c>
      <c r="C23" s="62"/>
    </row>
    <row r="24" spans="1:3" ht="15.75">
      <c r="A24" s="54">
        <v>19</v>
      </c>
      <c r="B24" s="55" t="s">
        <v>23</v>
      </c>
      <c r="C24" s="62"/>
    </row>
    <row r="25" spans="1:3" ht="15.75">
      <c r="A25" s="54">
        <v>20</v>
      </c>
      <c r="B25" s="55" t="s">
        <v>24</v>
      </c>
      <c r="C25" s="62"/>
    </row>
    <row r="26" spans="1:3" ht="15.75">
      <c r="A26" s="54">
        <v>21</v>
      </c>
      <c r="B26" s="55" t="s">
        <v>25</v>
      </c>
      <c r="C26" s="62">
        <v>16564.5</v>
      </c>
    </row>
    <row r="27" spans="1:3" ht="15.75">
      <c r="A27" s="54">
        <v>22</v>
      </c>
      <c r="B27" s="55" t="s">
        <v>26</v>
      </c>
      <c r="C27" s="62"/>
    </row>
    <row r="28" spans="1:3" ht="15.75">
      <c r="A28" s="54">
        <v>23</v>
      </c>
      <c r="B28" s="55" t="s">
        <v>27</v>
      </c>
      <c r="C28" s="62"/>
    </row>
    <row r="29" spans="1:3" ht="15.75">
      <c r="A29" s="54">
        <v>24</v>
      </c>
      <c r="B29" s="55" t="s">
        <v>28</v>
      </c>
      <c r="C29" s="62"/>
    </row>
    <row r="30" spans="1:3" ht="15.75">
      <c r="A30" s="54">
        <v>25</v>
      </c>
      <c r="B30" s="55" t="s">
        <v>29</v>
      </c>
      <c r="C30" s="62"/>
    </row>
    <row r="31" spans="1:3" ht="15.75">
      <c r="A31" s="54">
        <v>26</v>
      </c>
      <c r="B31" s="55" t="s">
        <v>39</v>
      </c>
      <c r="C31" s="62"/>
    </row>
    <row r="32" spans="1:3" ht="15.75">
      <c r="A32" s="54">
        <v>27</v>
      </c>
      <c r="B32" s="55" t="s">
        <v>40</v>
      </c>
      <c r="C32" s="62"/>
    </row>
    <row r="33" spans="1:3" ht="15.75">
      <c r="A33" s="54">
        <v>28</v>
      </c>
      <c r="B33" s="55" t="s">
        <v>41</v>
      </c>
      <c r="C33" s="62"/>
    </row>
    <row r="34" spans="1:3" ht="15.75">
      <c r="A34" s="54">
        <v>29</v>
      </c>
      <c r="B34" s="55" t="s">
        <v>43</v>
      </c>
      <c r="C34" s="62"/>
    </row>
    <row r="35" spans="1:3" ht="15.75">
      <c r="A35" s="54">
        <v>30</v>
      </c>
      <c r="B35" s="55" t="s">
        <v>45</v>
      </c>
      <c r="C35" s="62"/>
    </row>
    <row r="36" spans="1:3" ht="15.75">
      <c r="A36" s="54">
        <v>31</v>
      </c>
      <c r="B36" s="55" t="s">
        <v>58</v>
      </c>
      <c r="C36" s="62"/>
    </row>
    <row r="37" spans="1:3" ht="15.75">
      <c r="A37" s="54">
        <v>32</v>
      </c>
      <c r="B37" s="55" t="s">
        <v>59</v>
      </c>
      <c r="C37" s="62"/>
    </row>
    <row r="38" spans="1:3" ht="15.75">
      <c r="A38" s="54">
        <v>33</v>
      </c>
      <c r="B38" s="55" t="s">
        <v>68</v>
      </c>
      <c r="C38" s="62"/>
    </row>
    <row r="39" spans="1:3" ht="15.75">
      <c r="A39" s="56"/>
      <c r="B39" s="56" t="s">
        <v>30</v>
      </c>
      <c r="C39" s="63">
        <f>SUM(C6:C38)</f>
        <v>174709.40999999997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C6" sqref="C6:C38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5" t="s">
        <v>87</v>
      </c>
      <c r="B3" s="85"/>
      <c r="C3" s="85"/>
      <c r="D3" s="85"/>
      <c r="E3" s="85"/>
    </row>
    <row r="4" spans="1:5" ht="14.25">
      <c r="A4" s="35"/>
      <c r="B4" s="35"/>
      <c r="C4" s="37"/>
      <c r="D4" s="1"/>
      <c r="E4" s="1"/>
    </row>
    <row r="5" spans="1:5" ht="15.75">
      <c r="A5" s="49" t="s">
        <v>0</v>
      </c>
      <c r="B5" s="50" t="s">
        <v>1</v>
      </c>
      <c r="C5" s="50" t="s">
        <v>66</v>
      </c>
      <c r="D5" s="35"/>
      <c r="E5" s="35"/>
    </row>
    <row r="6" spans="1:5" ht="15.75">
      <c r="A6" s="54">
        <v>1</v>
      </c>
      <c r="B6" s="55" t="s">
        <v>6</v>
      </c>
      <c r="C6" s="6">
        <v>131483.58</v>
      </c>
      <c r="D6" s="35"/>
      <c r="E6" s="35"/>
    </row>
    <row r="7" spans="1:5" ht="15.75">
      <c r="A7" s="54">
        <v>2</v>
      </c>
      <c r="B7" s="55" t="s">
        <v>7</v>
      </c>
      <c r="C7" s="6"/>
      <c r="D7" s="35"/>
      <c r="E7" s="35"/>
    </row>
    <row r="8" spans="1:3" ht="15.75">
      <c r="A8" s="54">
        <v>3</v>
      </c>
      <c r="B8" s="55" t="s">
        <v>8</v>
      </c>
      <c r="C8" s="62"/>
    </row>
    <row r="9" spans="1:3" ht="15.75">
      <c r="A9" s="54">
        <v>4</v>
      </c>
      <c r="B9" s="55" t="s">
        <v>9</v>
      </c>
      <c r="C9" s="62"/>
    </row>
    <row r="10" spans="1:3" ht="15.75">
      <c r="A10" s="54">
        <v>5</v>
      </c>
      <c r="B10" s="55" t="s">
        <v>10</v>
      </c>
      <c r="C10" s="62">
        <v>36913.96</v>
      </c>
    </row>
    <row r="11" spans="1:3" ht="15.75">
      <c r="A11" s="54">
        <v>6</v>
      </c>
      <c r="B11" s="55" t="s">
        <v>11</v>
      </c>
      <c r="C11" s="62">
        <v>11780.03</v>
      </c>
    </row>
    <row r="12" spans="1:3" ht="15.75">
      <c r="A12" s="54">
        <v>7</v>
      </c>
      <c r="B12" s="55" t="s">
        <v>57</v>
      </c>
      <c r="C12" s="62">
        <v>68.63</v>
      </c>
    </row>
    <row r="13" spans="1:3" ht="15.75">
      <c r="A13" s="54">
        <v>8</v>
      </c>
      <c r="B13" s="55" t="s">
        <v>12</v>
      </c>
      <c r="C13" s="62">
        <v>190336.49</v>
      </c>
    </row>
    <row r="14" spans="1:3" ht="15.75">
      <c r="A14" s="54">
        <v>9</v>
      </c>
      <c r="B14" s="55" t="s">
        <v>13</v>
      </c>
      <c r="C14" s="62">
        <v>550.67</v>
      </c>
    </row>
    <row r="15" spans="1:3" ht="15.75">
      <c r="A15" s="54">
        <v>10</v>
      </c>
      <c r="B15" s="55" t="s">
        <v>14</v>
      </c>
      <c r="C15" s="62"/>
    </row>
    <row r="16" spans="1:3" ht="15.75">
      <c r="A16" s="54">
        <v>11</v>
      </c>
      <c r="B16" s="55" t="s">
        <v>15</v>
      </c>
      <c r="C16" s="62">
        <v>270.78</v>
      </c>
    </row>
    <row r="17" spans="1:3" ht="15.75">
      <c r="A17" s="54">
        <v>12</v>
      </c>
      <c r="B17" s="55" t="s">
        <v>16</v>
      </c>
      <c r="C17" s="62"/>
    </row>
    <row r="18" spans="1:3" ht="15.75">
      <c r="A18" s="54">
        <v>13</v>
      </c>
      <c r="B18" s="55" t="s">
        <v>17</v>
      </c>
      <c r="C18" s="62">
        <v>12424.36</v>
      </c>
    </row>
    <row r="19" spans="1:3" ht="15.75">
      <c r="A19" s="54">
        <v>14</v>
      </c>
      <c r="B19" s="55" t="s">
        <v>18</v>
      </c>
      <c r="C19" s="62"/>
    </row>
    <row r="20" spans="1:3" ht="15.75">
      <c r="A20" s="54">
        <v>15</v>
      </c>
      <c r="B20" s="55" t="s">
        <v>19</v>
      </c>
      <c r="C20" s="62"/>
    </row>
    <row r="21" spans="1:3" ht="15.75">
      <c r="A21" s="54">
        <v>16</v>
      </c>
      <c r="B21" s="55" t="s">
        <v>20</v>
      </c>
      <c r="C21" s="62">
        <v>200.44</v>
      </c>
    </row>
    <row r="22" spans="1:3" ht="15.75">
      <c r="A22" s="54">
        <v>17</v>
      </c>
      <c r="B22" s="55" t="s">
        <v>21</v>
      </c>
      <c r="C22" s="62">
        <v>16814.45</v>
      </c>
    </row>
    <row r="23" spans="1:3" ht="15.75">
      <c r="A23" s="54">
        <v>18</v>
      </c>
      <c r="B23" s="55" t="s">
        <v>22</v>
      </c>
      <c r="C23" s="62"/>
    </row>
    <row r="24" spans="1:3" ht="15.75">
      <c r="A24" s="54">
        <v>19</v>
      </c>
      <c r="B24" s="55" t="s">
        <v>23</v>
      </c>
      <c r="C24" s="62"/>
    </row>
    <row r="25" spans="1:3" ht="15.75">
      <c r="A25" s="54">
        <v>20</v>
      </c>
      <c r="B25" s="55" t="s">
        <v>24</v>
      </c>
      <c r="C25" s="62">
        <v>91016.06</v>
      </c>
    </row>
    <row r="26" spans="1:3" ht="15.75">
      <c r="A26" s="54">
        <v>21</v>
      </c>
      <c r="B26" s="55" t="s">
        <v>25</v>
      </c>
      <c r="C26" s="62">
        <v>14779.5</v>
      </c>
    </row>
    <row r="27" spans="1:3" ht="15.75">
      <c r="A27" s="54">
        <v>22</v>
      </c>
      <c r="B27" s="55" t="s">
        <v>26</v>
      </c>
      <c r="C27" s="62"/>
    </row>
    <row r="28" spans="1:3" ht="15.75">
      <c r="A28" s="54">
        <v>23</v>
      </c>
      <c r="B28" s="55" t="s">
        <v>27</v>
      </c>
      <c r="C28" s="62"/>
    </row>
    <row r="29" spans="1:3" ht="15.75">
      <c r="A29" s="54">
        <v>24</v>
      </c>
      <c r="B29" s="55" t="s">
        <v>28</v>
      </c>
      <c r="C29" s="62">
        <v>91278.26</v>
      </c>
    </row>
    <row r="30" spans="1:3" ht="15.75">
      <c r="A30" s="54">
        <v>25</v>
      </c>
      <c r="B30" s="55" t="s">
        <v>29</v>
      </c>
      <c r="C30" s="62">
        <v>14787.5</v>
      </c>
    </row>
    <row r="31" spans="1:3" ht="15.75">
      <c r="A31" s="54">
        <v>26</v>
      </c>
      <c r="B31" s="55" t="s">
        <v>39</v>
      </c>
      <c r="C31" s="62"/>
    </row>
    <row r="32" spans="1:3" ht="15.75">
      <c r="A32" s="54">
        <v>27</v>
      </c>
      <c r="B32" s="55" t="s">
        <v>40</v>
      </c>
      <c r="C32" s="62">
        <v>14964.84</v>
      </c>
    </row>
    <row r="33" spans="1:3" ht="15.75">
      <c r="A33" s="54">
        <v>28</v>
      </c>
      <c r="B33" s="55" t="s">
        <v>41</v>
      </c>
      <c r="C33" s="62"/>
    </row>
    <row r="34" spans="1:3" ht="15.75">
      <c r="A34" s="54">
        <v>29</v>
      </c>
      <c r="B34" s="55" t="s">
        <v>43</v>
      </c>
      <c r="C34" s="62">
        <v>137.18</v>
      </c>
    </row>
    <row r="35" spans="1:3" ht="15.75">
      <c r="A35" s="54">
        <v>30</v>
      </c>
      <c r="B35" s="55" t="s">
        <v>45</v>
      </c>
      <c r="C35" s="62"/>
    </row>
    <row r="36" spans="1:3" ht="15.75">
      <c r="A36" s="54">
        <v>31</v>
      </c>
      <c r="B36" s="55" t="s">
        <v>58</v>
      </c>
      <c r="C36" s="62"/>
    </row>
    <row r="37" spans="1:3" ht="15.75">
      <c r="A37" s="54">
        <v>32</v>
      </c>
      <c r="B37" s="55" t="s">
        <v>59</v>
      </c>
      <c r="C37" s="62">
        <v>218.59</v>
      </c>
    </row>
    <row r="38" spans="1:3" ht="15.75">
      <c r="A38" s="54">
        <v>33</v>
      </c>
      <c r="B38" s="55" t="s">
        <v>68</v>
      </c>
      <c r="C38" s="62"/>
    </row>
    <row r="39" spans="1:3" ht="15.75">
      <c r="A39" s="56"/>
      <c r="B39" s="56" t="s">
        <v>30</v>
      </c>
      <c r="C39" s="63">
        <f>SUM(C6:C38)</f>
        <v>628025.32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2021-09-16T13:08:48Z</cp:lastPrinted>
  <dcterms:created xsi:type="dcterms:W3CDTF">2011-06-30T06:54:46Z</dcterms:created>
  <dcterms:modified xsi:type="dcterms:W3CDTF">2021-10-21T08:28:41Z</dcterms:modified>
  <cp:category/>
  <cp:version/>
  <cp:contentType/>
  <cp:contentStatus/>
</cp:coreProperties>
</file>